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zgrada racuni\fasada\"/>
    </mc:Choice>
  </mc:AlternateContent>
  <bookViews>
    <workbookView xWindow="0" yWindow="0" windowWidth="15360" windowHeight="7650"/>
  </bookViews>
  <sheets>
    <sheet name="Sheet1" sheetId="1" r:id="rId1"/>
  </sheets>
  <definedNames>
    <definedName name="_xlnm.Print_Area" localSheetId="0">Sheet1!$A$1:$T$86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82" i="1" l="1"/>
  <c r="T86" i="1"/>
  <c r="T6" i="1" l="1"/>
  <c r="T7" i="1"/>
  <c r="T8" i="1"/>
  <c r="T9" i="1"/>
  <c r="T10" i="1"/>
  <c r="T11" i="1"/>
  <c r="T12" i="1"/>
  <c r="T13" i="1"/>
  <c r="T14" i="1"/>
  <c r="T15" i="1"/>
  <c r="T16" i="1"/>
  <c r="T17" i="1"/>
  <c r="T18" i="1"/>
  <c r="T19" i="1"/>
  <c r="T20" i="1"/>
  <c r="T21" i="1"/>
  <c r="T22" i="1"/>
  <c r="T23" i="1"/>
  <c r="T24" i="1"/>
  <c r="T25" i="1"/>
  <c r="T26" i="1"/>
  <c r="T27" i="1"/>
  <c r="T28" i="1"/>
  <c r="T29" i="1"/>
  <c r="T30" i="1"/>
  <c r="T31" i="1"/>
  <c r="T32" i="1"/>
  <c r="T33" i="1"/>
  <c r="T34" i="1"/>
  <c r="T35" i="1"/>
  <c r="T36" i="1"/>
  <c r="T37" i="1"/>
  <c r="T38" i="1"/>
  <c r="T39" i="1"/>
  <c r="T40" i="1"/>
  <c r="T41" i="1"/>
  <c r="T42" i="1"/>
  <c r="T43" i="1"/>
  <c r="T44" i="1"/>
  <c r="T45" i="1"/>
  <c r="T46" i="1"/>
  <c r="T47" i="1"/>
  <c r="T48" i="1"/>
  <c r="T49" i="1"/>
  <c r="T50" i="1"/>
  <c r="T51" i="1"/>
  <c r="T52" i="1"/>
  <c r="T53" i="1"/>
  <c r="T54" i="1"/>
  <c r="T55" i="1"/>
  <c r="T56" i="1"/>
  <c r="T57" i="1"/>
  <c r="T58" i="1"/>
  <c r="T59" i="1"/>
  <c r="T60" i="1"/>
  <c r="T61" i="1"/>
  <c r="T62" i="1"/>
  <c r="T63" i="1"/>
  <c r="T64" i="1"/>
  <c r="T65" i="1"/>
  <c r="T66" i="1"/>
  <c r="T67" i="1"/>
  <c r="T68" i="1"/>
  <c r="T69" i="1"/>
  <c r="T70" i="1"/>
  <c r="T71" i="1"/>
  <c r="T72" i="1"/>
  <c r="T73" i="1"/>
  <c r="T74" i="1"/>
  <c r="T75" i="1"/>
  <c r="T76" i="1"/>
  <c r="T77" i="1"/>
  <c r="T78" i="1"/>
  <c r="T79" i="1"/>
  <c r="T80" i="1"/>
  <c r="T81" i="1"/>
  <c r="T5" i="1"/>
  <c r="D70" i="1"/>
  <c r="D71" i="1"/>
  <c r="D72" i="1"/>
  <c r="D73" i="1"/>
  <c r="D6" i="1"/>
  <c r="D7" i="1"/>
  <c r="D8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E71" i="1"/>
  <c r="E72" i="1"/>
  <c r="E73" i="1"/>
  <c r="E6" i="1"/>
  <c r="E7" i="1"/>
  <c r="E8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D75" i="1"/>
  <c r="D77" i="1"/>
  <c r="D79" i="1"/>
  <c r="D81" i="1"/>
  <c r="D5" i="1"/>
  <c r="E5" i="1"/>
  <c r="R82" i="1"/>
  <c r="Q82" i="1"/>
  <c r="P82" i="1"/>
  <c r="O82" i="1"/>
  <c r="N82" i="1"/>
  <c r="M82" i="1"/>
  <c r="L82" i="1"/>
  <c r="K82" i="1"/>
  <c r="J82" i="1"/>
  <c r="I82" i="1"/>
  <c r="H82" i="1"/>
  <c r="D80" i="1"/>
  <c r="D78" i="1"/>
  <c r="D76" i="1"/>
  <c r="D74" i="1"/>
  <c r="H83" i="1" l="1"/>
  <c r="E82" i="1"/>
  <c r="C84" i="1" l="1"/>
</calcChain>
</file>

<file path=xl/comments1.xml><?xml version="1.0" encoding="utf-8"?>
<comments xmlns="http://schemas.openxmlformats.org/spreadsheetml/2006/main">
  <authors>
    <author>Author</author>
    <author>admin</author>
  </authors>
  <commentList>
    <comment ref="H5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charset val="1"/>
          </rPr>
          <t xml:space="preserve">
07.09.</t>
        </r>
      </text>
    </comment>
    <comment ref="I5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charset val="1"/>
          </rPr>
          <t xml:space="preserve">
10.10.</t>
        </r>
      </text>
    </comment>
    <comment ref="I6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29.09.</t>
        </r>
      </text>
    </comment>
    <comment ref="J6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charset val="1"/>
          </rPr>
          <t xml:space="preserve">
20.11.</t>
        </r>
      </text>
    </comment>
    <comment ref="K6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15.12</t>
        </r>
      </text>
    </comment>
    <comment ref="L6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23.01</t>
        </r>
      </text>
    </comment>
    <comment ref="M6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16.02</t>
        </r>
      </text>
    </comment>
    <comment ref="N6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22.03.</t>
        </r>
      </text>
    </comment>
    <comment ref="O6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07.05.</t>
        </r>
      </text>
    </comment>
    <comment ref="H7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charset val="1"/>
          </rPr>
          <t xml:space="preserve">
03.10.</t>
        </r>
      </text>
    </comment>
    <comment ref="J7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18.12.
125.00e</t>
        </r>
      </text>
    </comment>
    <comment ref="L7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90e
27.02.</t>
        </r>
      </text>
    </comment>
    <comment ref="H9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11.09.</t>
        </r>
      </text>
    </comment>
    <comment ref="I9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11.10.</t>
        </r>
      </text>
    </comment>
    <comment ref="J9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charset val="1"/>
          </rPr>
          <t xml:space="preserve">
06.11.</t>
        </r>
      </text>
    </comment>
    <comment ref="K9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06.12.</t>
        </r>
      </text>
    </comment>
    <comment ref="L9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09.01.</t>
        </r>
      </text>
    </comment>
    <comment ref="H11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26.02.</t>
        </r>
      </text>
    </comment>
    <comment ref="I11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21.03
Maksim</t>
        </r>
      </text>
    </comment>
    <comment ref="J11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19.04.</t>
        </r>
      </text>
    </comment>
    <comment ref="K11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13.05.</t>
        </r>
      </text>
    </comment>
    <comment ref="M11" authorId="1" shapeId="0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17.7.24</t>
        </r>
      </text>
    </comment>
    <comment ref="N11" authorId="1" shapeId="0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19.8</t>
        </r>
      </text>
    </comment>
    <comment ref="H12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21.09.</t>
        </r>
      </text>
    </comment>
    <comment ref="I12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charset val="1"/>
          </rPr>
          <t xml:space="preserve">
25.10.</t>
        </r>
      </text>
    </comment>
    <comment ref="J12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charset val="1"/>
          </rPr>
          <t xml:space="preserve">
24.11.</t>
        </r>
      </text>
    </comment>
    <comment ref="K12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20.12.</t>
        </r>
      </text>
    </comment>
    <comment ref="L12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01.02.</t>
        </r>
      </text>
    </comment>
    <comment ref="M12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20.02.</t>
        </r>
      </text>
    </comment>
    <comment ref="N12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21.03.</t>
        </r>
      </text>
    </comment>
    <comment ref="O12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26.04.</t>
        </r>
      </text>
    </comment>
    <comment ref="P12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20.05.</t>
        </r>
      </text>
    </comment>
    <comment ref="Q12" authorId="1" shapeId="0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18.7
</t>
        </r>
      </text>
    </comment>
    <comment ref="R12" authorId="1" shapeId="0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3.9
</t>
        </r>
      </text>
    </comment>
    <comment ref="H13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25.09.</t>
        </r>
      </text>
    </comment>
    <comment ref="I13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charset val="1"/>
          </rPr>
          <t xml:space="preserve">
25.10.</t>
        </r>
      </text>
    </comment>
    <comment ref="J13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charset val="1"/>
          </rPr>
          <t xml:space="preserve">
20.11.</t>
        </r>
      </text>
    </comment>
    <comment ref="K13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charset val="1"/>
          </rPr>
          <t xml:space="preserve">
27.11.</t>
        </r>
      </text>
    </comment>
    <comment ref="L13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25.12.</t>
        </r>
      </text>
    </comment>
    <comment ref="M13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25.01.</t>
        </r>
      </text>
    </comment>
    <comment ref="N13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26.02.</t>
        </r>
      </text>
    </comment>
    <comment ref="O13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25.03.</t>
        </r>
      </text>
    </comment>
    <comment ref="P13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25.04.</t>
        </r>
      </text>
    </comment>
    <comment ref="Q13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27.05.</t>
        </r>
      </text>
    </comment>
    <comment ref="R13" authorId="1" shapeId="0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6.8
</t>
        </r>
      </text>
    </comment>
    <comment ref="J14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charset val="1"/>
          </rPr>
          <t xml:space="preserve">
09.11.
350.00e</t>
        </r>
      </text>
    </comment>
    <comment ref="K14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04.12.
50.00e</t>
        </r>
      </text>
    </comment>
    <comment ref="L14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09.01.</t>
        </r>
      </text>
    </comment>
    <comment ref="M14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25.01.</t>
        </r>
      </text>
    </comment>
    <comment ref="N14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150e
26,02</t>
        </r>
      </text>
    </comment>
    <comment ref="O14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03.05.</t>
        </r>
      </text>
    </comment>
    <comment ref="P14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27.05.</t>
        </r>
      </text>
    </comment>
    <comment ref="J17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charset val="1"/>
          </rPr>
          <t xml:space="preserve">
352.35e
15.11.</t>
        </r>
      </text>
    </comment>
    <comment ref="K17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234.90e
26.02.</t>
        </r>
      </text>
    </comment>
    <comment ref="O17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15.05
352.35e</t>
        </r>
      </text>
    </comment>
    <comment ref="H18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charset val="1"/>
          </rPr>
          <t xml:space="preserve">
23.11.</t>
        </r>
      </text>
    </comment>
    <comment ref="I18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20.12.</t>
        </r>
      </text>
    </comment>
    <comment ref="J18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07.02.</t>
        </r>
      </text>
    </comment>
    <comment ref="H19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charset val="1"/>
          </rPr>
          <t xml:space="preserve">
19.09.</t>
        </r>
      </text>
    </comment>
    <comment ref="I19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charset val="1"/>
          </rPr>
          <t xml:space="preserve">
20.10.</t>
        </r>
      </text>
    </comment>
    <comment ref="J19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charset val="1"/>
          </rPr>
          <t xml:space="preserve">
20.11.</t>
        </r>
      </text>
    </comment>
    <comment ref="K19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21.12</t>
        </r>
      </text>
    </comment>
    <comment ref="L19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22.01.</t>
        </r>
      </text>
    </comment>
    <comment ref="M19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19.02.</t>
        </r>
      </text>
    </comment>
    <comment ref="N19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19.03.</t>
        </r>
      </text>
    </comment>
    <comment ref="O19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22.04.</t>
        </r>
      </text>
    </comment>
    <comment ref="P19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23.05.</t>
        </r>
      </text>
    </comment>
    <comment ref="H20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11.10.</t>
        </r>
      </text>
    </comment>
    <comment ref="I20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charset val="1"/>
          </rPr>
          <t xml:space="preserve">
01.12.</t>
        </r>
      </text>
    </comment>
    <comment ref="J20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13.12.</t>
        </r>
      </text>
    </comment>
    <comment ref="K20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03.01.</t>
        </r>
      </text>
    </comment>
    <comment ref="L20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05.02.</t>
        </r>
      </text>
    </comment>
    <comment ref="M20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04.03.</t>
        </r>
      </text>
    </comment>
    <comment ref="N20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03.04.</t>
        </r>
      </text>
    </comment>
    <comment ref="O20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03.05.</t>
        </r>
      </text>
    </comment>
    <comment ref="P20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03.06.</t>
        </r>
      </text>
    </comment>
    <comment ref="H21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21.09.</t>
        </r>
      </text>
    </comment>
    <comment ref="I21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charset val="1"/>
          </rPr>
          <t xml:space="preserve">
25.10.</t>
        </r>
      </text>
    </comment>
    <comment ref="J21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charset val="1"/>
          </rPr>
          <t xml:space="preserve">
20.11.</t>
        </r>
      </text>
    </comment>
    <comment ref="K21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20.12
</t>
        </r>
      </text>
    </comment>
    <comment ref="L21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22.01.</t>
        </r>
      </text>
    </comment>
    <comment ref="M21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21.02.</t>
        </r>
      </text>
    </comment>
    <comment ref="N21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21.03.</t>
        </r>
      </text>
    </comment>
    <comment ref="O21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22.04.</t>
        </r>
      </text>
    </comment>
    <comment ref="P21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28.05.</t>
        </r>
      </text>
    </comment>
    <comment ref="E22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23.01.</t>
        </r>
      </text>
    </comment>
    <comment ref="H22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15.09.</t>
        </r>
      </text>
    </comment>
    <comment ref="I22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charset val="1"/>
          </rPr>
          <t xml:space="preserve">
16.10.</t>
        </r>
      </text>
    </comment>
    <comment ref="J22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charset val="1"/>
          </rPr>
          <t xml:space="preserve">
15.11.</t>
        </r>
      </text>
    </comment>
    <comment ref="K22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15.12.</t>
        </r>
      </text>
    </comment>
    <comment ref="L22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22.01.</t>
        </r>
      </text>
    </comment>
    <comment ref="M22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16.02</t>
        </r>
      </text>
    </comment>
    <comment ref="N22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21.03.</t>
        </r>
      </text>
    </comment>
    <comment ref="O22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22.04</t>
        </r>
      </text>
    </comment>
    <comment ref="P22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20.05.</t>
        </r>
      </text>
    </comment>
    <comment ref="I23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10.10.</t>
        </r>
      </text>
    </comment>
    <comment ref="J23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charset val="1"/>
          </rPr>
          <t xml:space="preserve">
08.11.</t>
        </r>
      </text>
    </comment>
    <comment ref="K23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14.12.</t>
        </r>
      </text>
    </comment>
    <comment ref="L23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24.01.</t>
        </r>
      </text>
    </comment>
    <comment ref="M23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12.02.</t>
        </r>
      </text>
    </comment>
    <comment ref="N23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13.03.</t>
        </r>
      </text>
    </comment>
    <comment ref="O23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11.04.</t>
        </r>
      </text>
    </comment>
    <comment ref="P23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13.05.</t>
        </r>
      </text>
    </comment>
    <comment ref="Q23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27.05.</t>
        </r>
      </text>
    </comment>
    <comment ref="H24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15.09.
ljepava</t>
        </r>
      </text>
    </comment>
    <comment ref="I24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charset val="1"/>
          </rPr>
          <t xml:space="preserve">
18.10.</t>
        </r>
      </text>
    </comment>
    <comment ref="J24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charset val="1"/>
          </rPr>
          <t xml:space="preserve">
16.11.</t>
        </r>
      </text>
    </comment>
    <comment ref="K24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12.12.
Ljepava</t>
        </r>
      </text>
    </comment>
    <comment ref="L24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19.01.</t>
        </r>
      </text>
    </comment>
    <comment ref="M24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19.02.</t>
        </r>
      </text>
    </comment>
    <comment ref="N24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15.03.</t>
        </r>
      </text>
    </comment>
    <comment ref="O24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12.04.</t>
        </r>
      </text>
    </comment>
    <comment ref="P24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17.05.</t>
        </r>
      </text>
    </comment>
    <comment ref="H25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15.09.</t>
        </r>
      </text>
    </comment>
    <comment ref="I25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charset val="1"/>
          </rPr>
          <t xml:space="preserve">
17.10.</t>
        </r>
      </text>
    </comment>
    <comment ref="J25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charset val="1"/>
          </rPr>
          <t xml:space="preserve">
17.11.</t>
        </r>
      </text>
    </comment>
    <comment ref="K25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14.12.</t>
        </r>
      </text>
    </comment>
    <comment ref="L25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22.01.</t>
        </r>
      </text>
    </comment>
    <comment ref="M25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21.03.</t>
        </r>
      </text>
    </comment>
    <comment ref="N25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22.04.</t>
        </r>
      </text>
    </comment>
    <comment ref="O25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14.05.</t>
        </r>
      </text>
    </comment>
    <comment ref="Q26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25.12.
945e
</t>
        </r>
      </text>
    </comment>
    <comment ref="H27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charset val="1"/>
          </rPr>
          <t xml:space="preserve">
05.09.</t>
        </r>
      </text>
    </comment>
    <comment ref="I27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charset val="1"/>
          </rPr>
          <t xml:space="preserve">
63.00
19.10.</t>
        </r>
      </text>
    </comment>
    <comment ref="J27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charset val="1"/>
          </rPr>
          <t xml:space="preserve">
02.11.</t>
        </r>
      </text>
    </comment>
    <comment ref="K27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05.12.</t>
        </r>
      </text>
    </comment>
    <comment ref="L27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29.12.</t>
        </r>
      </text>
    </comment>
    <comment ref="M27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27.02.</t>
        </r>
      </text>
    </comment>
    <comment ref="N27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04.03.</t>
        </r>
      </text>
    </comment>
    <comment ref="P27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30.04.
104e</t>
        </r>
      </text>
    </comment>
    <comment ref="Q27" authorId="1" shapeId="0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2.9
</t>
        </r>
      </text>
    </comment>
    <comment ref="H28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22.09.</t>
        </r>
      </text>
    </comment>
    <comment ref="I28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charset val="1"/>
          </rPr>
          <t xml:space="preserve">
76.95e
24.10.</t>
        </r>
      </text>
    </comment>
    <comment ref="J28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charset val="1"/>
          </rPr>
          <t xml:space="preserve">
16.11.</t>
        </r>
      </text>
    </comment>
    <comment ref="K28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25.12.</t>
        </r>
      </text>
    </comment>
    <comment ref="L28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02.02.</t>
        </r>
      </text>
    </comment>
    <comment ref="M28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26.02.</t>
        </r>
      </text>
    </comment>
    <comment ref="N28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25.03.</t>
        </r>
      </text>
    </comment>
    <comment ref="O28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30.04.</t>
        </r>
      </text>
    </comment>
    <comment ref="P28" authorId="1" shapeId="0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5.8
</t>
        </r>
      </text>
    </comment>
    <comment ref="Q28" authorId="1" shapeId="0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20.8</t>
        </r>
      </text>
    </comment>
    <comment ref="H29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19.09.</t>
        </r>
      </text>
    </comment>
    <comment ref="I29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charset val="1"/>
          </rPr>
          <t xml:space="preserve">
26.10.</t>
        </r>
      </text>
    </comment>
    <comment ref="J29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charset val="1"/>
          </rPr>
          <t xml:space="preserve">
22.11.</t>
        </r>
      </text>
    </comment>
    <comment ref="K29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22.12.</t>
        </r>
      </text>
    </comment>
    <comment ref="L29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22.01.</t>
        </r>
      </text>
    </comment>
    <comment ref="M29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20.02.</t>
        </r>
      </text>
    </comment>
    <comment ref="N29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20.03.</t>
        </r>
      </text>
    </comment>
    <comment ref="O29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22.04.</t>
        </r>
      </text>
    </comment>
    <comment ref="P29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20.05.</t>
        </r>
      </text>
    </comment>
    <comment ref="H30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12.09.</t>
        </r>
      </text>
    </comment>
    <comment ref="I30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charset val="1"/>
          </rPr>
          <t xml:space="preserve">
16.10.</t>
        </r>
      </text>
    </comment>
    <comment ref="J30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charset val="1"/>
          </rPr>
          <t xml:space="preserve">
16.11.</t>
        </r>
      </text>
    </comment>
    <comment ref="K30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13.12</t>
        </r>
      </text>
    </comment>
    <comment ref="L30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11.01.</t>
        </r>
      </text>
    </comment>
    <comment ref="M30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13.02.</t>
        </r>
      </text>
    </comment>
    <comment ref="N30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11.03.</t>
        </r>
      </text>
    </comment>
    <comment ref="O30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15.04.</t>
        </r>
      </text>
    </comment>
    <comment ref="P30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14.05.</t>
        </r>
      </text>
    </comment>
    <comment ref="H31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02.10</t>
        </r>
      </text>
    </comment>
    <comment ref="I31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charset val="1"/>
          </rPr>
          <t xml:space="preserve">
24.10.</t>
        </r>
      </text>
    </comment>
    <comment ref="H32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charset val="1"/>
          </rPr>
          <t xml:space="preserve">
02.12.</t>
        </r>
      </text>
    </comment>
    <comment ref="I32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04.12.
maja jankovic</t>
        </r>
      </text>
    </comment>
    <comment ref="J32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29.12.</t>
        </r>
      </text>
    </comment>
    <comment ref="K32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03.01.</t>
        </r>
      </text>
    </comment>
    <comment ref="L32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02.02.</t>
        </r>
      </text>
    </comment>
    <comment ref="M32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02.04</t>
        </r>
      </text>
    </comment>
    <comment ref="N32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10.06.</t>
        </r>
      </text>
    </comment>
    <comment ref="J34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230.00e
Radonji' Miodrag</t>
        </r>
      </text>
    </comment>
    <comment ref="K34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05.01.</t>
        </r>
      </text>
    </comment>
    <comment ref="L34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05.02.</t>
        </r>
      </text>
    </comment>
    <comment ref="M34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04.03.</t>
        </r>
      </text>
    </comment>
    <comment ref="N34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05.04</t>
        </r>
      </text>
    </comment>
    <comment ref="P34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06.06.
153,90
</t>
        </r>
      </text>
    </comment>
    <comment ref="H35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18.09.</t>
        </r>
      </text>
    </comment>
    <comment ref="I35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charset val="1"/>
          </rPr>
          <t xml:space="preserve">
19.10</t>
        </r>
      </text>
    </comment>
    <comment ref="J35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charset val="1"/>
          </rPr>
          <t xml:space="preserve">
10.11.
</t>
        </r>
      </text>
    </comment>
    <comment ref="K35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11.12.</t>
        </r>
      </text>
    </comment>
    <comment ref="L35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16.01.</t>
        </r>
      </text>
    </comment>
    <comment ref="M35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15.02</t>
        </r>
      </text>
    </comment>
    <comment ref="N35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15.03.</t>
        </r>
      </text>
    </comment>
    <comment ref="O35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15.04.
Zarko Malović</t>
        </r>
      </text>
    </comment>
    <comment ref="P35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15.05.</t>
        </r>
      </text>
    </comment>
    <comment ref="H37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02.10.</t>
        </r>
      </text>
    </comment>
    <comment ref="K38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charset val="1"/>
          </rPr>
          <t xml:space="preserve">
300.00e
07.11.</t>
        </r>
      </text>
    </comment>
    <comment ref="N38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17.01
300e</t>
        </r>
      </text>
    </comment>
    <comment ref="K39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06.10
300e</t>
        </r>
      </text>
    </comment>
    <comment ref="L39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charset val="1"/>
          </rPr>
          <t xml:space="preserve">
100e
29.11.
</t>
        </r>
      </text>
    </comment>
    <comment ref="M39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100.00e
27.12</t>
        </r>
      </text>
    </comment>
    <comment ref="O39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200e
23.02.</t>
        </r>
      </text>
    </comment>
    <comment ref="H41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Radonjić Nada
20.09.
50e Miroslav</t>
        </r>
      </text>
    </comment>
    <comment ref="I41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charset val="1"/>
          </rPr>
          <t xml:space="preserve">
19.10
Radonjić Miroslav 50e
49.95 - Nada</t>
        </r>
      </text>
    </comment>
    <comment ref="J41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charset val="1"/>
          </rPr>
          <t xml:space="preserve">
49.95e
17.11. Nada
50e-17.11.</t>
        </r>
      </text>
    </comment>
    <comment ref="K41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18.12.
Nada 29.95</t>
        </r>
      </text>
    </comment>
    <comment ref="L41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18.01 </t>
        </r>
      </text>
    </comment>
    <comment ref="M41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19.02.</t>
        </r>
      </text>
    </comment>
    <comment ref="N41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18.03.</t>
        </r>
      </text>
    </comment>
    <comment ref="O41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17,04</t>
        </r>
      </text>
    </comment>
    <comment ref="P41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16.05.</t>
        </r>
      </text>
    </comment>
    <comment ref="H42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charset val="1"/>
          </rPr>
          <t xml:space="preserve">
15.10.</t>
        </r>
      </text>
    </comment>
    <comment ref="I42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charset val="1"/>
          </rPr>
          <t xml:space="preserve">
15.11.</t>
        </r>
      </text>
    </comment>
    <comment ref="J42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15.12</t>
        </r>
      </text>
    </comment>
    <comment ref="K42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15.01.</t>
        </r>
      </text>
    </comment>
    <comment ref="L42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15.02.</t>
        </r>
      </text>
    </comment>
    <comment ref="M42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15.03.</t>
        </r>
      </text>
    </comment>
    <comment ref="N42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15.04.</t>
        </r>
      </text>
    </comment>
    <comment ref="O42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15.05.</t>
        </r>
      </text>
    </comment>
    <comment ref="R42" authorId="1" shapeId="0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15.8</t>
        </r>
      </text>
    </comment>
    <comment ref="J43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charset val="1"/>
          </rPr>
          <t xml:space="preserve">
210.60e
Vujošević Snežana</t>
        </r>
      </text>
    </comment>
    <comment ref="K43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22.12.</t>
        </r>
      </text>
    </comment>
    <comment ref="H44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04.10.</t>
        </r>
      </text>
    </comment>
    <comment ref="I44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charset val="1"/>
          </rPr>
          <t xml:space="preserve">
27.10.</t>
        </r>
      </text>
    </comment>
    <comment ref="J44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14.12.</t>
        </r>
      </text>
    </comment>
    <comment ref="K44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01.03</t>
        </r>
      </text>
    </comment>
    <comment ref="M44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26.01.
167,40e</t>
        </r>
      </text>
    </comment>
    <comment ref="N44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01.03.</t>
        </r>
      </text>
    </comment>
    <comment ref="O44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02.04.</t>
        </r>
      </text>
    </comment>
    <comment ref="H45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charset val="1"/>
          </rPr>
          <t xml:space="preserve">
20.10</t>
        </r>
      </text>
    </comment>
    <comment ref="J45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29.12
</t>
        </r>
      </text>
    </comment>
    <comment ref="I46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charset val="1"/>
          </rPr>
          <t xml:space="preserve">
64.00e
20.11.</t>
        </r>
      </text>
    </comment>
    <comment ref="J46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19.12</t>
        </r>
      </text>
    </comment>
    <comment ref="K46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22.01.</t>
        </r>
      </text>
    </comment>
    <comment ref="L46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19.02.</t>
        </r>
      </text>
    </comment>
    <comment ref="M46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20.03.</t>
        </r>
      </text>
    </comment>
    <comment ref="O46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64e
17.05.</t>
        </r>
      </text>
    </comment>
    <comment ref="Q46" authorId="1" shapeId="0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19.8</t>
        </r>
      </text>
    </comment>
    <comment ref="R46" authorId="1" shapeId="0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19.8</t>
        </r>
      </text>
    </comment>
    <comment ref="H47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26.09.</t>
        </r>
      </text>
    </comment>
    <comment ref="I47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charset val="1"/>
          </rPr>
          <t xml:space="preserve">
30.10.</t>
        </r>
      </text>
    </comment>
    <comment ref="J47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charset val="1"/>
          </rPr>
          <t xml:space="preserve">
21.11.</t>
        </r>
      </text>
    </comment>
    <comment ref="K47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22.12.</t>
        </r>
      </text>
    </comment>
    <comment ref="L47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24.01.</t>
        </r>
      </text>
    </comment>
    <comment ref="M47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23.02.</t>
        </r>
      </text>
    </comment>
    <comment ref="N47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22.03.</t>
        </r>
      </text>
    </comment>
    <comment ref="O47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23.04.</t>
        </r>
      </text>
    </comment>
    <comment ref="P47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20.05.</t>
        </r>
      </text>
    </comment>
    <comment ref="H48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11.09.
Miroljub</t>
        </r>
      </text>
    </comment>
    <comment ref="I48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charset val="1"/>
          </rPr>
          <t xml:space="preserve">
12.10.
Čogurić Miroljub</t>
        </r>
      </text>
    </comment>
    <comment ref="J48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charset val="1"/>
          </rPr>
          <t xml:space="preserve">
27.11.</t>
        </r>
      </text>
    </comment>
    <comment ref="K48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06.12.2023</t>
        </r>
      </text>
    </comment>
    <comment ref="L48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22.02.</t>
        </r>
      </text>
    </comment>
    <comment ref="M48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04.06.</t>
        </r>
      </text>
    </comment>
    <comment ref="H49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21.09.</t>
        </r>
      </text>
    </comment>
    <comment ref="I49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charset val="1"/>
          </rPr>
          <t xml:space="preserve">
17.10.</t>
        </r>
      </text>
    </comment>
    <comment ref="J49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charset val="1"/>
          </rPr>
          <t xml:space="preserve">
27.11.</t>
        </r>
      </text>
    </comment>
    <comment ref="K49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18.12.</t>
        </r>
      </text>
    </comment>
    <comment ref="L49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25.01.</t>
        </r>
      </text>
    </comment>
    <comment ref="M49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28.02.</t>
        </r>
      </text>
    </comment>
    <comment ref="N49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28.03.</t>
        </r>
      </text>
    </comment>
    <comment ref="O49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20.04.</t>
        </r>
      </text>
    </comment>
    <comment ref="P49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01.06.</t>
        </r>
      </text>
    </comment>
    <comment ref="H50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24.09.</t>
        </r>
      </text>
    </comment>
    <comment ref="I50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06.10.</t>
        </r>
      </text>
    </comment>
    <comment ref="J50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charset val="1"/>
          </rPr>
          <t xml:space="preserve">
12.11.</t>
        </r>
      </text>
    </comment>
    <comment ref="K50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05.12.</t>
        </r>
      </text>
    </comment>
    <comment ref="L50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11.01</t>
        </r>
      </text>
    </comment>
    <comment ref="M50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08.02.</t>
        </r>
      </text>
    </comment>
    <comment ref="N50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02.03.</t>
        </r>
      </text>
    </comment>
    <comment ref="O50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23.04.</t>
        </r>
      </text>
    </comment>
    <comment ref="P50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09.05</t>
        </r>
      </text>
    </comment>
    <comment ref="Q50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07.06.</t>
        </r>
      </text>
    </comment>
    <comment ref="H51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18.09.</t>
        </r>
      </text>
    </comment>
    <comment ref="I51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charset val="1"/>
          </rPr>
          <t xml:space="preserve">
19.10.</t>
        </r>
      </text>
    </comment>
    <comment ref="J51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charset val="1"/>
          </rPr>
          <t xml:space="preserve">
15.11.</t>
        </r>
      </text>
    </comment>
    <comment ref="K51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18.12
</t>
        </r>
      </text>
    </comment>
    <comment ref="L51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19.01.</t>
        </r>
      </text>
    </comment>
    <comment ref="M51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16.02.</t>
        </r>
      </text>
    </comment>
    <comment ref="N51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19.03.</t>
        </r>
      </text>
    </comment>
    <comment ref="O51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17.04.</t>
        </r>
      </text>
    </comment>
    <comment ref="P51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20.05.</t>
        </r>
      </text>
    </comment>
    <comment ref="R51" authorId="1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26.7
</t>
        </r>
      </text>
    </comment>
    <comment ref="S51" authorId="1" shapeId="0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15.8</t>
        </r>
      </text>
    </comment>
    <comment ref="H52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20.09.</t>
        </r>
      </text>
    </comment>
    <comment ref="I52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charset val="1"/>
          </rPr>
          <t xml:space="preserve">
23.10.</t>
        </r>
      </text>
    </comment>
    <comment ref="J52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charset val="1"/>
          </rPr>
          <t xml:space="preserve">
20.11.</t>
        </r>
      </text>
    </comment>
    <comment ref="K52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20.12.</t>
        </r>
      </text>
    </comment>
    <comment ref="L52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21.02.</t>
        </r>
      </text>
    </comment>
    <comment ref="M52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20.05.</t>
        </r>
      </text>
    </comment>
    <comment ref="O52" authorId="1" shapeId="0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21.8</t>
        </r>
      </text>
    </comment>
    <comment ref="H53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13.09.</t>
        </r>
      </text>
    </comment>
    <comment ref="I53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charset val="1"/>
          </rPr>
          <t xml:space="preserve">
23.10.</t>
        </r>
      </text>
    </comment>
    <comment ref="J53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charset val="1"/>
          </rPr>
          <t xml:space="preserve">
28.11.</t>
        </r>
      </text>
    </comment>
    <comment ref="K53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18.12.</t>
        </r>
      </text>
    </comment>
    <comment ref="L53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16.01.</t>
        </r>
      </text>
    </comment>
    <comment ref="M53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14.02.</t>
        </r>
      </text>
    </comment>
    <comment ref="N53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14.03.</t>
        </r>
      </text>
    </comment>
    <comment ref="O53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17.04.</t>
        </r>
      </text>
    </comment>
    <comment ref="P53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16.05.</t>
        </r>
      </text>
    </comment>
    <comment ref="Q53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07.06.</t>
        </r>
      </text>
    </comment>
    <comment ref="H54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05.10</t>
        </r>
      </text>
    </comment>
    <comment ref="I54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charset val="1"/>
          </rPr>
          <t xml:space="preserve">
16.10.</t>
        </r>
      </text>
    </comment>
    <comment ref="J54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charset val="1"/>
          </rPr>
          <t xml:space="preserve">
15.11.</t>
        </r>
      </text>
    </comment>
    <comment ref="K54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18.12.</t>
        </r>
      </text>
    </comment>
    <comment ref="L54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12.01.</t>
        </r>
      </text>
    </comment>
    <comment ref="M54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19.02.</t>
        </r>
      </text>
    </comment>
    <comment ref="N54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20.03.</t>
        </r>
      </text>
    </comment>
    <comment ref="O54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16.04.</t>
        </r>
      </text>
    </comment>
    <comment ref="Q54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16.05.
189e</t>
        </r>
      </text>
    </comment>
    <comment ref="H55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charset val="1"/>
          </rPr>
          <t xml:space="preserve">
11.09.
vasiljka vukčević</t>
        </r>
      </text>
    </comment>
    <comment ref="I55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09.10.</t>
        </r>
      </text>
    </comment>
    <comment ref="K55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charset val="1"/>
          </rPr>
          <t xml:space="preserve">
07.11.
189.00e</t>
        </r>
      </text>
    </comment>
    <comment ref="L55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27.12.</t>
        </r>
      </text>
    </comment>
    <comment ref="N55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189.00e
16.02.</t>
        </r>
      </text>
    </comment>
    <comment ref="O55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11.04.</t>
        </r>
      </text>
    </comment>
    <comment ref="Q55" authorId="1" shapeId="0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4.9
</t>
        </r>
      </text>
    </comment>
    <comment ref="H56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14.02.
472,50e</t>
        </r>
      </text>
    </comment>
    <comment ref="H57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19.09.</t>
        </r>
      </text>
    </comment>
    <comment ref="I57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charset val="1"/>
          </rPr>
          <t xml:space="preserve">
23.10.</t>
        </r>
      </text>
    </comment>
    <comment ref="J57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charset val="1"/>
          </rPr>
          <t xml:space="preserve">
20.11.</t>
        </r>
      </text>
    </comment>
    <comment ref="K57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19.12.</t>
        </r>
      </text>
    </comment>
    <comment ref="L57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22.01.</t>
        </r>
      </text>
    </comment>
    <comment ref="M57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20.02.</t>
        </r>
      </text>
    </comment>
    <comment ref="N57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19.03.</t>
        </r>
      </text>
    </comment>
    <comment ref="O57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22.04.</t>
        </r>
      </text>
    </comment>
    <comment ref="I58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charset val="1"/>
          </rPr>
          <t xml:space="preserve">
09.11.
118.20e</t>
        </r>
      </text>
    </comment>
    <comment ref="J58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charset val="1"/>
          </rPr>
          <t xml:space="preserve">
60e
17.11.</t>
        </r>
      </text>
    </comment>
    <comment ref="K58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18.12.
59.00</t>
        </r>
      </text>
    </comment>
    <comment ref="L58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16.02.</t>
        </r>
      </text>
    </comment>
    <comment ref="M58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18.03.</t>
        </r>
      </text>
    </comment>
    <comment ref="N58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04.04.</t>
        </r>
      </text>
    </comment>
    <comment ref="I59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charset val="1"/>
          </rPr>
          <t xml:space="preserve">
26.10.
189.00e</t>
        </r>
      </text>
    </comment>
    <comment ref="J59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01.12</t>
        </r>
      </text>
    </comment>
    <comment ref="K59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06.03.</t>
        </r>
      </text>
    </comment>
    <comment ref="L59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13.05.</t>
        </r>
      </text>
    </comment>
    <comment ref="M59" authorId="1" shapeId="0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30.8
</t>
        </r>
      </text>
    </comment>
    <comment ref="H60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20.09.</t>
        </r>
      </text>
    </comment>
    <comment ref="I60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charset val="1"/>
          </rPr>
          <t xml:space="preserve">
23.10.</t>
        </r>
      </text>
    </comment>
    <comment ref="J60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charset val="1"/>
          </rPr>
          <t xml:space="preserve">
20.11.</t>
        </r>
      </text>
    </comment>
    <comment ref="K60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20.12.</t>
        </r>
      </text>
    </comment>
    <comment ref="L60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05.02.</t>
        </r>
      </text>
    </comment>
    <comment ref="M60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20.02.</t>
        </r>
      </text>
    </comment>
    <comment ref="N60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25.03.</t>
        </r>
      </text>
    </comment>
    <comment ref="O60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23.04.
kovovoć milorad</t>
        </r>
      </text>
    </comment>
    <comment ref="P60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24.05.</t>
        </r>
      </text>
    </comment>
    <comment ref="H61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21.09.</t>
        </r>
      </text>
    </comment>
    <comment ref="I61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charset val="1"/>
          </rPr>
          <t xml:space="preserve">
20.10.</t>
        </r>
      </text>
    </comment>
    <comment ref="J61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charset val="1"/>
          </rPr>
          <t xml:space="preserve">
20.11.</t>
        </r>
      </text>
    </comment>
    <comment ref="K61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05.02.</t>
        </r>
      </text>
    </comment>
    <comment ref="L61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druga uplata na isti datum 05.02.</t>
        </r>
      </text>
    </comment>
    <comment ref="M61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23.02</t>
        </r>
      </text>
    </comment>
    <comment ref="N61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25.03.</t>
        </r>
      </text>
    </comment>
    <comment ref="O61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19.04.</t>
        </r>
      </text>
    </comment>
    <comment ref="P61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31.05</t>
        </r>
      </text>
    </comment>
    <comment ref="K62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378.00e
03.01.</t>
        </r>
      </text>
    </comment>
    <comment ref="L62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22.01.</t>
        </r>
      </text>
    </comment>
    <comment ref="M62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13.02.</t>
        </r>
      </text>
    </comment>
    <comment ref="N62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19.03.</t>
        </r>
      </text>
    </comment>
    <comment ref="O62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19.04.</t>
        </r>
      </text>
    </comment>
    <comment ref="P62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20.05.</t>
        </r>
      </text>
    </comment>
    <comment ref="I63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charset val="1"/>
          </rPr>
          <t xml:space="preserve">
23.10.</t>
        </r>
      </text>
    </comment>
    <comment ref="J63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charset val="1"/>
          </rPr>
          <t xml:space="preserve">
21.11.</t>
        </r>
      </text>
    </comment>
    <comment ref="K63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22.12.</t>
        </r>
      </text>
    </comment>
    <comment ref="L63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24.01.</t>
        </r>
      </text>
    </comment>
    <comment ref="M63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22.02.</t>
        </r>
      </text>
    </comment>
    <comment ref="N63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25.03.</t>
        </r>
      </text>
    </comment>
    <comment ref="O63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29.04.</t>
        </r>
      </text>
    </comment>
    <comment ref="P63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24.05.</t>
        </r>
      </text>
    </comment>
    <comment ref="R63" authorId="1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27.4</t>
        </r>
      </text>
    </comment>
    <comment ref="S63" authorId="1" shapeId="0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23.8</t>
        </r>
      </text>
    </comment>
    <comment ref="H66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01.11.</t>
        </r>
      </text>
    </comment>
    <comment ref="I66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charset val="1"/>
          </rPr>
          <t xml:space="preserve">
23.11.</t>
        </r>
      </text>
    </comment>
    <comment ref="L66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172,80e
01.03.</t>
        </r>
      </text>
    </comment>
    <comment ref="M66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19.03.</t>
        </r>
      </text>
    </comment>
    <comment ref="H67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11.09.</t>
        </r>
      </text>
    </comment>
    <comment ref="I67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charset val="1"/>
          </rPr>
          <t xml:space="preserve">
18.10.</t>
        </r>
      </text>
    </comment>
    <comment ref="J67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charset val="1"/>
          </rPr>
          <t xml:space="preserve">
16.11.</t>
        </r>
      </text>
    </comment>
    <comment ref="K67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25.12.</t>
        </r>
      </text>
    </comment>
    <comment ref="L67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11.01</t>
        </r>
      </text>
    </comment>
    <comment ref="M67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13.02.</t>
        </r>
      </text>
    </comment>
    <comment ref="N67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11.04.</t>
        </r>
      </text>
    </comment>
    <comment ref="O67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15.05.</t>
        </r>
      </text>
    </comment>
    <comment ref="Q67" authorId="1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18.7
</t>
        </r>
      </text>
    </comment>
    <comment ref="H68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19.09.</t>
        </r>
      </text>
    </comment>
    <comment ref="K68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230.95
18.12</t>
        </r>
      </text>
    </comment>
    <comment ref="L68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20.02.</t>
        </r>
      </text>
    </comment>
    <comment ref="M68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22.03.</t>
        </r>
      </text>
    </comment>
    <comment ref="N68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23.05.</t>
        </r>
      </text>
    </comment>
    <comment ref="I69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charset val="1"/>
          </rPr>
          <t xml:space="preserve">
158.20e
26.10.</t>
        </r>
      </text>
    </comment>
    <comment ref="K69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158.50e
22.12.</t>
        </r>
      </text>
    </comment>
    <comment ref="L69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19.02.</t>
        </r>
      </text>
    </comment>
    <comment ref="M69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25.03.</t>
        </r>
      </text>
    </comment>
    <comment ref="N69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07.05.</t>
        </r>
      </text>
    </comment>
    <comment ref="O69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20.05.</t>
        </r>
      </text>
    </comment>
    <comment ref="Q69" authorId="1" shapeId="0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2.8</t>
        </r>
      </text>
    </comment>
    <comment ref="R69" authorId="1" shapeId="0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26.8</t>
        </r>
      </text>
    </comment>
    <comment ref="H70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19.09.</t>
        </r>
      </text>
    </comment>
    <comment ref="J70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charset val="1"/>
          </rPr>
          <t xml:space="preserve">
15.11.
70.00e</t>
        </r>
      </text>
    </comment>
    <comment ref="K70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18.12</t>
        </r>
      </text>
    </comment>
    <comment ref="L70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21.02.</t>
        </r>
      </text>
    </comment>
    <comment ref="M70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24.05.</t>
        </r>
      </text>
    </comment>
    <comment ref="H71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charset val="1"/>
          </rPr>
          <t xml:space="preserve">
24.11.
15.00e</t>
        </r>
      </text>
    </comment>
    <comment ref="I71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25.12.
snežana koprivica</t>
        </r>
      </text>
    </comment>
    <comment ref="H72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25.09.</t>
        </r>
      </text>
    </comment>
    <comment ref="I72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03.01.</t>
        </r>
      </text>
    </comment>
    <comment ref="J72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14.02.</t>
        </r>
      </text>
    </comment>
    <comment ref="K72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25.03.</t>
        </r>
      </text>
    </comment>
    <comment ref="L72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30.04.</t>
        </r>
      </text>
    </comment>
    <comment ref="O72" authorId="1" shapeId="0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3.9
</t>
        </r>
      </text>
    </comment>
    <comment ref="I73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charset val="1"/>
          </rPr>
          <t xml:space="preserve">
06.11.
151.20e</t>
        </r>
      </text>
    </comment>
    <comment ref="J73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charset val="1"/>
          </rPr>
          <t xml:space="preserve">
08.11.</t>
        </r>
      </text>
    </comment>
    <comment ref="K73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08.02.</t>
        </r>
      </text>
    </comment>
    <comment ref="L73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14.03.</t>
        </r>
      </text>
    </comment>
    <comment ref="M73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10.04.</t>
        </r>
      </text>
    </comment>
    <comment ref="N73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17.05.</t>
        </r>
      </text>
    </comment>
    <comment ref="H74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29.09.</t>
        </r>
      </text>
    </comment>
    <comment ref="I74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charset val="1"/>
          </rPr>
          <t xml:space="preserve">
31.10.</t>
        </r>
      </text>
    </comment>
    <comment ref="K74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29.12.
70.00e</t>
        </r>
      </text>
    </comment>
    <comment ref="L74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31.01.</t>
        </r>
      </text>
    </comment>
    <comment ref="M74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28.02.</t>
        </r>
      </text>
    </comment>
    <comment ref="N74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29.03.</t>
        </r>
      </text>
    </comment>
    <comment ref="O74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29.04.</t>
        </r>
      </text>
    </comment>
    <comment ref="P74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30.05</t>
        </r>
      </text>
    </comment>
    <comment ref="H75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charset val="1"/>
          </rPr>
          <t xml:space="preserve">
06.09.</t>
        </r>
      </text>
    </comment>
    <comment ref="I75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charset val="1"/>
          </rPr>
          <t xml:space="preserve">
19.10</t>
        </r>
      </text>
    </comment>
    <comment ref="J75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charset val="1"/>
          </rPr>
          <t xml:space="preserve">
09.11.</t>
        </r>
      </text>
    </comment>
    <comment ref="K75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08.12.</t>
        </r>
      </text>
    </comment>
    <comment ref="L75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24.01.</t>
        </r>
      </text>
    </comment>
    <comment ref="M75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08.02.</t>
        </r>
      </text>
    </comment>
    <comment ref="N75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19.02.</t>
        </r>
      </text>
    </comment>
    <comment ref="O75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04.03.</t>
        </r>
      </text>
    </comment>
    <comment ref="P75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08.04.</t>
        </r>
      </text>
    </comment>
    <comment ref="Q75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08.05.</t>
        </r>
      </text>
    </comment>
    <comment ref="H77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charset val="1"/>
          </rPr>
          <t xml:space="preserve">
27.10.</t>
        </r>
      </text>
    </comment>
    <comment ref="J77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70.00
25.12.</t>
        </r>
      </text>
    </comment>
    <comment ref="K77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15.04.</t>
        </r>
      </text>
    </comment>
    <comment ref="H78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20.09.</t>
        </r>
      </text>
    </comment>
    <comment ref="I78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charset val="1"/>
          </rPr>
          <t xml:space="preserve">
23.10.</t>
        </r>
      </text>
    </comment>
    <comment ref="J78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charset val="1"/>
          </rPr>
          <t xml:space="preserve">
24.11.</t>
        </r>
      </text>
    </comment>
    <comment ref="K78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20.12.</t>
        </r>
      </text>
    </comment>
    <comment ref="L78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27.02.</t>
        </r>
      </text>
    </comment>
    <comment ref="M78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26.04.</t>
        </r>
      </text>
    </comment>
    <comment ref="Q78" authorId="1" shapeId="0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29.8</t>
        </r>
      </text>
    </comment>
    <comment ref="H79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19.09.</t>
        </r>
      </text>
    </comment>
    <comment ref="I79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charset val="1"/>
          </rPr>
          <t xml:space="preserve">
20.10.</t>
        </r>
      </text>
    </comment>
    <comment ref="J79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charset val="1"/>
          </rPr>
          <t xml:space="preserve">
15.11.</t>
        </r>
      </text>
    </comment>
    <comment ref="K79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18.12.</t>
        </r>
      </text>
    </comment>
    <comment ref="L79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16.01.</t>
        </r>
      </text>
    </comment>
    <comment ref="M79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20.02.</t>
        </r>
      </text>
    </comment>
    <comment ref="N79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19.03.</t>
        </r>
      </text>
    </comment>
    <comment ref="O79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17.04.</t>
        </r>
      </text>
    </comment>
    <comment ref="P79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17.05.</t>
        </r>
      </text>
    </comment>
    <comment ref="H81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20.09.</t>
        </r>
      </text>
    </comment>
    <comment ref="I81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30.10</t>
        </r>
      </text>
    </comment>
    <comment ref="J81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charset val="1"/>
          </rPr>
          <t xml:space="preserve">
28.11.</t>
        </r>
      </text>
    </comment>
    <comment ref="K81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28.12</t>
        </r>
      </text>
    </comment>
  </commentList>
</comments>
</file>

<file path=xl/sharedStrings.xml><?xml version="1.0" encoding="utf-8"?>
<sst xmlns="http://schemas.openxmlformats.org/spreadsheetml/2006/main" count="311" uniqueCount="106">
  <si>
    <t>SREDSTVA NAMJENJENA IZRADI FASADE ZGRADE</t>
  </si>
  <si>
    <r>
      <t>Iznos po m2 / 1.35</t>
    </r>
    <r>
      <rPr>
        <b/>
        <sz val="14"/>
        <color indexed="8"/>
        <rFont val="Calibri"/>
        <family val="2"/>
      </rPr>
      <t>€</t>
    </r>
  </si>
  <si>
    <t>UKUPAN DUG</t>
  </si>
  <si>
    <t>Broj rata</t>
  </si>
  <si>
    <t>STATUS</t>
  </si>
  <si>
    <t>septembar</t>
  </si>
  <si>
    <t>oktobar</t>
  </si>
  <si>
    <t>novembar</t>
  </si>
  <si>
    <t>decembar</t>
  </si>
  <si>
    <t>JANUAR</t>
  </si>
  <si>
    <t>FEBRUAR</t>
  </si>
  <si>
    <t>MART</t>
  </si>
  <si>
    <t>APRIL</t>
  </si>
  <si>
    <t>MAJ</t>
  </si>
  <si>
    <t>JUN</t>
  </si>
  <si>
    <t xml:space="preserve">Površina/m2 </t>
  </si>
  <si>
    <t>pd broj</t>
  </si>
  <si>
    <t xml:space="preserve">Ime i prezime </t>
  </si>
  <si>
    <t>JUL</t>
  </si>
  <si>
    <t>AVGUST</t>
  </si>
  <si>
    <t>Čogurić Stevan</t>
  </si>
  <si>
    <t>Dujović Mirjana</t>
  </si>
  <si>
    <t>Milunović Zdravko</t>
  </si>
  <si>
    <t>Popović Matijaš</t>
  </si>
  <si>
    <t>Jevrem Barjaktarović</t>
  </si>
  <si>
    <t>Jablan Drazen</t>
  </si>
  <si>
    <t>Čađenović Gordana</t>
  </si>
  <si>
    <t>Milić Sonja</t>
  </si>
  <si>
    <t>Ivanović Branko</t>
  </si>
  <si>
    <t>Bijelić Radosav</t>
  </si>
  <si>
    <t>Danica M. Spevak</t>
  </si>
  <si>
    <t>Mihal SpevaK</t>
  </si>
  <si>
    <t>Dašić Milijana</t>
  </si>
  <si>
    <t>Milović Dragoljub</t>
  </si>
  <si>
    <t>Popović Radovan</t>
  </si>
  <si>
    <t>Mirović Maja</t>
  </si>
  <si>
    <t>Pavićević Rade</t>
  </si>
  <si>
    <t>Mićković Žarko</t>
  </si>
  <si>
    <t>Nikolić Sonja</t>
  </si>
  <si>
    <t>Martinović Aleksandra</t>
  </si>
  <si>
    <t>Kovačević Slobodan</t>
  </si>
  <si>
    <t>Nikolić Budo</t>
  </si>
  <si>
    <t>Milatović Danijela</t>
  </si>
  <si>
    <t>Jelušić Marina</t>
  </si>
  <si>
    <t>Strahovlah Miodrag</t>
  </si>
  <si>
    <t>Radenović Mihailo</t>
  </si>
  <si>
    <t>28-29</t>
  </si>
  <si>
    <t>Perović Nataša</t>
  </si>
  <si>
    <t>Pavlović Ljilja</t>
  </si>
  <si>
    <t>Stamatović Budo</t>
  </si>
  <si>
    <t>Radonjić Dobrinka</t>
  </si>
  <si>
    <t>Malović Jelena</t>
  </si>
  <si>
    <t>Ćalasan Nedjeljko</t>
  </si>
  <si>
    <t>Ivana Markuš</t>
  </si>
  <si>
    <t>Peković Dragica</t>
  </si>
  <si>
    <t>Golubović Nenad</t>
  </si>
  <si>
    <t>Rolović Katarina</t>
  </si>
  <si>
    <t>Radonjić Miroslav</t>
  </si>
  <si>
    <t>Petrović Slava</t>
  </si>
  <si>
    <t>Martinović Jelena</t>
  </si>
  <si>
    <t>Cikotić Jasmin</t>
  </si>
  <si>
    <t>Božović Janko</t>
  </si>
  <si>
    <t>Popović Milan</t>
  </si>
  <si>
    <t>Knežević Vojka</t>
  </si>
  <si>
    <t>Čogurić Miroljub</t>
  </si>
  <si>
    <t>Jovović Dragan</t>
  </si>
  <si>
    <t>Pejović Katja</t>
  </si>
  <si>
    <t>Lješkovic Filip</t>
  </si>
  <si>
    <t>Madžgalj Milan</t>
  </si>
  <si>
    <t>Janičić Vasilj</t>
  </si>
  <si>
    <t>Marković Ljubomir</t>
  </si>
  <si>
    <t>Vučković Vesna</t>
  </si>
  <si>
    <t>Lekić Dragica</t>
  </si>
  <si>
    <t>Simićević Branka</t>
  </si>
  <si>
    <t>Zejak Sofija</t>
  </si>
  <si>
    <t>Mirković Lidija</t>
  </si>
  <si>
    <t>Jovović Milorad</t>
  </si>
  <si>
    <t>Knežević Miroljub</t>
  </si>
  <si>
    <t>Miranović Dušan</t>
  </si>
  <si>
    <t>Jovanović Desanka</t>
  </si>
  <si>
    <t>Mihailović Jovanka</t>
  </si>
  <si>
    <t>Šofranac Sanja</t>
  </si>
  <si>
    <t>Tomković Radmila</t>
  </si>
  <si>
    <t>Lainović Zoran</t>
  </si>
  <si>
    <t>Vuković Dragica</t>
  </si>
  <si>
    <t>67-68</t>
  </si>
  <si>
    <t>Blagojević Mirjana</t>
  </si>
  <si>
    <t>Vejnović Dragan</t>
  </si>
  <si>
    <t>Kostić Vasiljka</t>
  </si>
  <si>
    <t>Kažić Andrija</t>
  </si>
  <si>
    <t>Marković Rade</t>
  </si>
  <si>
    <t>Mihailov Zdravka</t>
  </si>
  <si>
    <t>Živković Slobodan</t>
  </si>
  <si>
    <t>Jokanović Dragomir</t>
  </si>
  <si>
    <t>Ćetković Rada</t>
  </si>
  <si>
    <t>Perović Dragan</t>
  </si>
  <si>
    <t>Đokić Ivica</t>
  </si>
  <si>
    <t>Bošković Staša</t>
  </si>
  <si>
    <t>Mladen Radenović</t>
  </si>
  <si>
    <t>UKUPNO</t>
  </si>
  <si>
    <t>PRIKUPLJENO NOVCA</t>
  </si>
  <si>
    <t>preostli dug</t>
  </si>
  <si>
    <t>Napomena: Stanovi na 10-tom spratu ali i oni koji imaju fasadu plaćaće samo  krečenje i postavljanje solbanki. Njihov ukupni trošak iznosiće 350e.</t>
  </si>
  <si>
    <t>Ukupan dug</t>
  </si>
  <si>
    <t>Iznos rate</t>
  </si>
  <si>
    <r>
      <t>RUSKA KULA M2;       ŽIRO RAČUN 520-40552-57</t>
    </r>
    <r>
      <rPr>
        <b/>
        <sz val="14"/>
        <color indexed="63"/>
        <rFont val="Calibri"/>
        <family val="2"/>
      </rPr>
      <t xml:space="preserve">  KOD HIPOTEKARNE BANKE;        STANJE  4.09.2024.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</si>
</sst>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rgb="FF3F3F3F"/>
      <name val="Calibri"/>
      <family val="2"/>
      <charset val="238"/>
      <scheme val="minor"/>
    </font>
    <font>
      <b/>
      <sz val="14"/>
      <color rgb="FF3F3F3F"/>
      <name val="Calibri"/>
      <family val="2"/>
      <scheme val="minor"/>
    </font>
    <font>
      <b/>
      <sz val="14"/>
      <color indexed="63"/>
      <name val="Calibri"/>
      <family val="2"/>
    </font>
    <font>
      <b/>
      <sz val="14"/>
      <color theme="1"/>
      <name val="Calibri"/>
      <family val="2"/>
      <scheme val="minor"/>
    </font>
    <font>
      <b/>
      <sz val="14"/>
      <color indexed="8"/>
      <name val="Calibri"/>
      <family val="2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rgb="FF0070C0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4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9"/>
      <color indexed="81"/>
      <name val="Tahoma"/>
      <family val="2"/>
    </font>
    <font>
      <b/>
      <sz val="16"/>
      <color rgb="FF00B0F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40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3F3F3F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rgb="FF3F3F3F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rgb="FF3F3F3F"/>
      </right>
      <top/>
      <bottom/>
      <diagonal/>
    </border>
    <border>
      <left style="thin">
        <color rgb="FF3F3F3F"/>
      </left>
      <right style="thin">
        <color rgb="FF3F3F3F"/>
      </right>
      <top/>
      <bottom style="medium">
        <color indexed="64"/>
      </bottom>
      <diagonal/>
    </border>
    <border>
      <left style="thin">
        <color rgb="FF3F3F3F"/>
      </left>
      <right/>
      <top/>
      <bottom style="medium">
        <color indexed="64"/>
      </bottom>
      <diagonal/>
    </border>
    <border>
      <left style="thin">
        <color indexed="64"/>
      </left>
      <right style="thin">
        <color rgb="FF3F3F3F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medium">
        <color indexed="64"/>
      </top>
      <bottom style="thin">
        <color rgb="FF3F3F3F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rgb="FF3F3F3F"/>
      </right>
      <top style="medium">
        <color indexed="64"/>
      </top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/>
      <bottom style="thin">
        <color rgb="FF3F3F3F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3F3F3F"/>
      </right>
      <top/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/>
      <diagonal/>
    </border>
    <border>
      <left/>
      <right style="thin">
        <color rgb="FF3F3F3F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indexed="64"/>
      </top>
      <bottom style="medium">
        <color indexed="64"/>
      </bottom>
      <diagonal/>
    </border>
    <border>
      <left/>
      <right style="thin">
        <color rgb="FF3F3F3F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3F3F3F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3F3F3F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2" borderId="1" applyNumberFormat="0" applyAlignment="0" applyProtection="0"/>
  </cellStyleXfs>
  <cellXfs count="131">
    <xf numFmtId="0" fontId="0" fillId="0" borderId="0" xfId="0"/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5" fillId="0" borderId="11" xfId="1" applyFont="1" applyFill="1" applyBorder="1" applyAlignment="1">
      <alignment horizontal="center" vertical="center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textRotation="90"/>
    </xf>
    <xf numFmtId="0" fontId="7" fillId="0" borderId="14" xfId="0" applyFont="1" applyFill="1" applyBorder="1" applyAlignment="1">
      <alignment horizontal="center" vertical="center" textRotation="90"/>
    </xf>
    <xf numFmtId="0" fontId="7" fillId="0" borderId="10" xfId="0" applyFont="1" applyFill="1" applyBorder="1" applyAlignment="1">
      <alignment horizontal="center" vertical="center" textRotation="90"/>
    </xf>
    <xf numFmtId="0" fontId="9" fillId="0" borderId="16" xfId="0" applyFont="1" applyBorder="1" applyAlignment="1">
      <alignment horizontal="center" vertical="center" textRotation="90" wrapText="1"/>
    </xf>
    <xf numFmtId="0" fontId="3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2" fontId="3" fillId="0" borderId="10" xfId="0" applyNumberFormat="1" applyFont="1" applyBorder="1" applyAlignment="1">
      <alignment horizontal="center" vertical="center" wrapText="1"/>
    </xf>
    <xf numFmtId="2" fontId="7" fillId="0" borderId="10" xfId="0" applyNumberFormat="1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2" fontId="3" fillId="0" borderId="18" xfId="0" applyNumberFormat="1" applyFont="1" applyFill="1" applyBorder="1" applyAlignment="1">
      <alignment horizontal="center" vertical="center"/>
    </xf>
    <xf numFmtId="2" fontId="9" fillId="0" borderId="19" xfId="0" applyNumberFormat="1" applyFont="1" applyBorder="1" applyAlignment="1">
      <alignment horizontal="center"/>
    </xf>
    <xf numFmtId="1" fontId="10" fillId="0" borderId="10" xfId="0" applyNumberFormat="1" applyFont="1" applyBorder="1" applyAlignment="1">
      <alignment horizontal="center"/>
    </xf>
    <xf numFmtId="2" fontId="11" fillId="0" borderId="20" xfId="0" applyNumberFormat="1" applyFont="1" applyBorder="1"/>
    <xf numFmtId="2" fontId="12" fillId="0" borderId="18" xfId="0" applyNumberFormat="1" applyFont="1" applyFill="1" applyBorder="1"/>
    <xf numFmtId="2" fontId="12" fillId="0" borderId="21" xfId="0" applyNumberFormat="1" applyFont="1" applyBorder="1"/>
    <xf numFmtId="2" fontId="1" fillId="0" borderId="21" xfId="0" applyNumberFormat="1" applyFont="1" applyBorder="1" applyAlignment="1">
      <alignment horizontal="center"/>
    </xf>
    <xf numFmtId="16" fontId="3" fillId="0" borderId="10" xfId="0" applyNumberFormat="1" applyFont="1" applyBorder="1" applyAlignment="1">
      <alignment horizontal="center" vertical="center"/>
    </xf>
    <xf numFmtId="2" fontId="1" fillId="0" borderId="21" xfId="0" applyNumberFormat="1" applyFont="1" applyBorder="1"/>
    <xf numFmtId="2" fontId="12" fillId="0" borderId="22" xfId="0" applyNumberFormat="1" applyFont="1" applyBorder="1"/>
    <xf numFmtId="1" fontId="13" fillId="0" borderId="24" xfId="0" applyNumberFormat="1" applyFont="1" applyBorder="1" applyAlignment="1">
      <alignment horizontal="center"/>
    </xf>
    <xf numFmtId="2" fontId="14" fillId="0" borderId="10" xfId="0" applyNumberFormat="1" applyFont="1" applyBorder="1" applyAlignment="1">
      <alignment horizontal="center"/>
    </xf>
    <xf numFmtId="2" fontId="15" fillId="0" borderId="10" xfId="0" applyNumberFormat="1" applyFont="1" applyBorder="1" applyAlignment="1">
      <alignment horizontal="center"/>
    </xf>
    <xf numFmtId="2" fontId="10" fillId="0" borderId="10" xfId="0" applyNumberFormat="1" applyFont="1" applyBorder="1" applyAlignment="1">
      <alignment horizontal="center"/>
    </xf>
    <xf numFmtId="2" fontId="12" fillId="0" borderId="25" xfId="0" applyNumberFormat="1" applyFont="1" applyBorder="1"/>
    <xf numFmtId="2" fontId="12" fillId="0" borderId="23" xfId="0" applyNumberFormat="1" applyFont="1" applyBorder="1"/>
    <xf numFmtId="2" fontId="12" fillId="0" borderId="23" xfId="0" applyNumberFormat="1" applyFont="1" applyFill="1" applyBorder="1"/>
    <xf numFmtId="1" fontId="9" fillId="0" borderId="10" xfId="0" applyNumberFormat="1" applyFont="1" applyBorder="1" applyAlignment="1">
      <alignment horizontal="center"/>
    </xf>
    <xf numFmtId="2" fontId="16" fillId="0" borderId="21" xfId="0" applyNumberFormat="1" applyFont="1" applyBorder="1" applyAlignment="1">
      <alignment horizontal="center"/>
    </xf>
    <xf numFmtId="2" fontId="7" fillId="0" borderId="21" xfId="0" applyNumberFormat="1" applyFont="1" applyBorder="1" applyAlignment="1">
      <alignment horizontal="center"/>
    </xf>
    <xf numFmtId="2" fontId="16" fillId="0" borderId="26" xfId="0" applyNumberFormat="1" applyFont="1" applyBorder="1" applyAlignment="1">
      <alignment horizontal="center"/>
    </xf>
    <xf numFmtId="2" fontId="16" fillId="0" borderId="27" xfId="0" applyNumberFormat="1" applyFont="1" applyBorder="1" applyAlignment="1">
      <alignment horizontal="center"/>
    </xf>
    <xf numFmtId="1" fontId="13" fillId="0" borderId="29" xfId="0" applyNumberFormat="1" applyFont="1" applyBorder="1" applyAlignment="1">
      <alignment horizontal="center" vertical="center"/>
    </xf>
    <xf numFmtId="2" fontId="18" fillId="0" borderId="30" xfId="0" applyNumberFormat="1" applyFont="1" applyBorder="1" applyAlignment="1">
      <alignment horizontal="center"/>
    </xf>
    <xf numFmtId="1" fontId="13" fillId="0" borderId="0" xfId="0" applyNumberFormat="1" applyFont="1" applyBorder="1" applyAlignment="1">
      <alignment horizontal="center" vertical="center"/>
    </xf>
    <xf numFmtId="2" fontId="19" fillId="0" borderId="31" xfId="0" applyNumberFormat="1" applyFont="1" applyBorder="1" applyAlignment="1">
      <alignment horizontal="center"/>
    </xf>
    <xf numFmtId="1" fontId="13" fillId="0" borderId="10" xfId="0" applyNumberFormat="1" applyFont="1" applyBorder="1" applyAlignment="1">
      <alignment horizontal="center"/>
    </xf>
    <xf numFmtId="2" fontId="17" fillId="0" borderId="10" xfId="0" applyNumberFormat="1" applyFont="1" applyBorder="1"/>
    <xf numFmtId="1" fontId="10" fillId="0" borderId="10" xfId="0" applyNumberFormat="1" applyFont="1" applyBorder="1" applyAlignment="1">
      <alignment horizontal="center" vertical="center"/>
    </xf>
    <xf numFmtId="2" fontId="12" fillId="0" borderId="10" xfId="0" applyNumberFormat="1" applyFont="1" applyBorder="1" applyAlignment="1">
      <alignment horizontal="center"/>
    </xf>
    <xf numFmtId="2" fontId="12" fillId="0" borderId="10" xfId="0" applyNumberFormat="1" applyFont="1" applyBorder="1"/>
    <xf numFmtId="0" fontId="12" fillId="0" borderId="0" xfId="0" applyFont="1"/>
    <xf numFmtId="2" fontId="16" fillId="0" borderId="21" xfId="0" applyNumberFormat="1" applyFont="1" applyFill="1" applyBorder="1" applyAlignment="1">
      <alignment horizontal="center"/>
    </xf>
    <xf numFmtId="2" fontId="9" fillId="0" borderId="21" xfId="0" applyNumberFormat="1" applyFont="1" applyFill="1" applyBorder="1" applyAlignment="1">
      <alignment horizontal="center"/>
    </xf>
    <xf numFmtId="2" fontId="20" fillId="0" borderId="26" xfId="0" applyNumberFormat="1" applyFont="1" applyFill="1" applyBorder="1" applyAlignment="1">
      <alignment horizontal="center"/>
    </xf>
    <xf numFmtId="2" fontId="16" fillId="0" borderId="32" xfId="0" applyNumberFormat="1" applyFont="1" applyFill="1" applyBorder="1" applyAlignment="1">
      <alignment horizontal="center"/>
    </xf>
    <xf numFmtId="2" fontId="16" fillId="0" borderId="27" xfId="0" applyNumberFormat="1" applyFont="1" applyFill="1" applyBorder="1" applyAlignment="1">
      <alignment horizontal="center"/>
    </xf>
    <xf numFmtId="2" fontId="3" fillId="0" borderId="29" xfId="0" applyNumberFormat="1" applyFont="1" applyBorder="1" applyAlignment="1">
      <alignment horizontal="center" vertical="center"/>
    </xf>
    <xf numFmtId="2" fontId="9" fillId="4" borderId="33" xfId="0" applyNumberFormat="1" applyFont="1" applyFill="1" applyBorder="1" applyAlignment="1">
      <alignment horizontal="center"/>
    </xf>
    <xf numFmtId="1" fontId="16" fillId="0" borderId="34" xfId="0" applyNumberFormat="1" applyFont="1" applyBorder="1" applyAlignment="1">
      <alignment horizontal="center"/>
    </xf>
    <xf numFmtId="2" fontId="16" fillId="0" borderId="10" xfId="0" applyNumberFormat="1" applyFont="1" applyBorder="1" applyAlignment="1">
      <alignment horizontal="center"/>
    </xf>
    <xf numFmtId="2" fontId="3" fillId="0" borderId="10" xfId="0" applyNumberFormat="1" applyFont="1" applyBorder="1" applyAlignment="1">
      <alignment horizontal="center" vertical="center"/>
    </xf>
    <xf numFmtId="2" fontId="7" fillId="0" borderId="10" xfId="0" applyNumberFormat="1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2" fontId="3" fillId="0" borderId="24" xfId="0" applyNumberFormat="1" applyFont="1" applyBorder="1" applyAlignment="1">
      <alignment horizontal="center" vertical="center"/>
    </xf>
    <xf numFmtId="2" fontId="7" fillId="0" borderId="24" xfId="0" applyNumberFormat="1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2" fontId="3" fillId="0" borderId="0" xfId="0" applyNumberFormat="1" applyFont="1" applyBorder="1" applyAlignment="1">
      <alignment horizontal="center" vertical="center"/>
    </xf>
    <xf numFmtId="2" fontId="7" fillId="0" borderId="0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2" fontId="3" fillId="0" borderId="39" xfId="0" applyNumberFormat="1" applyFont="1" applyBorder="1" applyAlignment="1">
      <alignment horizontal="center" vertical="center"/>
    </xf>
    <xf numFmtId="2" fontId="7" fillId="0" borderId="39" xfId="0" applyNumberFormat="1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2" fontId="7" fillId="0" borderId="36" xfId="0" applyNumberFormat="1" applyFont="1" applyBorder="1" applyAlignment="1">
      <alignment horizontal="center"/>
    </xf>
    <xf numFmtId="0" fontId="7" fillId="5" borderId="35" xfId="0" applyFont="1" applyFill="1" applyBorder="1" applyAlignment="1">
      <alignment horizontal="center" vertical="center" wrapText="1"/>
    </xf>
    <xf numFmtId="0" fontId="7" fillId="5" borderId="17" xfId="0" applyFont="1" applyFill="1" applyBorder="1" applyAlignment="1">
      <alignment horizontal="center" vertical="center" wrapText="1"/>
    </xf>
    <xf numFmtId="2" fontId="7" fillId="5" borderId="35" xfId="0" applyNumberFormat="1" applyFont="1" applyFill="1" applyBorder="1" applyAlignment="1">
      <alignment horizontal="center" vertical="center"/>
    </xf>
    <xf numFmtId="0" fontId="7" fillId="5" borderId="24" xfId="0" applyFont="1" applyFill="1" applyBorder="1" applyAlignment="1">
      <alignment horizontal="center" vertical="center"/>
    </xf>
    <xf numFmtId="0" fontId="3" fillId="0" borderId="3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38" xfId="0" applyFont="1" applyBorder="1" applyAlignment="1">
      <alignment horizontal="left" vertical="center"/>
    </xf>
    <xf numFmtId="0" fontId="3" fillId="0" borderId="29" xfId="0" applyFont="1" applyBorder="1" applyAlignment="1">
      <alignment horizontal="left" vertical="center"/>
    </xf>
    <xf numFmtId="0" fontId="3" fillId="0" borderId="3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3" borderId="3" xfId="1" applyFont="1" applyFill="1" applyBorder="1" applyAlignment="1">
      <alignment horizontal="center" vertical="center"/>
    </xf>
    <xf numFmtId="0" fontId="5" fillId="3" borderId="4" xfId="1" applyFont="1" applyFill="1" applyBorder="1" applyAlignment="1">
      <alignment horizontal="center" vertical="center"/>
    </xf>
    <xf numFmtId="0" fontId="5" fillId="3" borderId="5" xfId="1" applyFont="1" applyFill="1" applyBorder="1" applyAlignment="1">
      <alignment horizontal="center" vertical="center"/>
    </xf>
    <xf numFmtId="0" fontId="5" fillId="3" borderId="6" xfId="1" applyFont="1" applyFill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5" fillId="0" borderId="10" xfId="1" applyFont="1" applyFill="1" applyBorder="1" applyAlignment="1">
      <alignment horizontal="center" vertical="center" wrapText="1"/>
    </xf>
    <xf numFmtId="0" fontId="5" fillId="0" borderId="10" xfId="1" applyFont="1" applyFill="1" applyBorder="1" applyAlignment="1">
      <alignment horizontal="center" vertical="center"/>
    </xf>
    <xf numFmtId="0" fontId="7" fillId="0" borderId="1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3" fillId="6" borderId="10" xfId="0" applyFont="1" applyFill="1" applyBorder="1" applyAlignment="1">
      <alignment horizontal="center" vertical="center"/>
    </xf>
    <xf numFmtId="2" fontId="3" fillId="6" borderId="18" xfId="0" applyNumberFormat="1" applyFont="1" applyFill="1" applyBorder="1" applyAlignment="1">
      <alignment horizontal="center" vertical="center"/>
    </xf>
    <xf numFmtId="2" fontId="9" fillId="6" borderId="19" xfId="0" applyNumberFormat="1" applyFont="1" applyFill="1" applyBorder="1" applyAlignment="1">
      <alignment horizontal="center"/>
    </xf>
    <xf numFmtId="1" fontId="9" fillId="6" borderId="10" xfId="0" applyNumberFormat="1" applyFont="1" applyFill="1" applyBorder="1" applyAlignment="1">
      <alignment horizontal="center"/>
    </xf>
    <xf numFmtId="2" fontId="16" fillId="6" borderId="25" xfId="0" applyNumberFormat="1" applyFont="1" applyFill="1" applyBorder="1" applyAlignment="1">
      <alignment horizontal="center"/>
    </xf>
    <xf numFmtId="2" fontId="12" fillId="6" borderId="18" xfId="0" applyNumberFormat="1" applyFont="1" applyFill="1" applyBorder="1"/>
    <xf numFmtId="0" fontId="3" fillId="6" borderId="0" xfId="0" applyFont="1" applyFill="1" applyBorder="1" applyAlignment="1">
      <alignment horizontal="center" vertical="center"/>
    </xf>
    <xf numFmtId="0" fontId="3" fillId="6" borderId="17" xfId="0" applyFont="1" applyFill="1" applyBorder="1" applyAlignment="1">
      <alignment horizontal="center" vertical="center"/>
    </xf>
    <xf numFmtId="1" fontId="16" fillId="6" borderId="25" xfId="0" applyNumberFormat="1" applyFont="1" applyFill="1" applyBorder="1" applyAlignment="1">
      <alignment horizontal="center"/>
    </xf>
    <xf numFmtId="2" fontId="14" fillId="6" borderId="10" xfId="0" applyNumberFormat="1" applyFont="1" applyFill="1" applyBorder="1" applyAlignment="1">
      <alignment horizontal="center"/>
    </xf>
    <xf numFmtId="2" fontId="25" fillId="0" borderId="10" xfId="0" applyNumberFormat="1" applyFont="1" applyBorder="1" applyAlignment="1">
      <alignment horizontal="center"/>
    </xf>
    <xf numFmtId="1" fontId="10" fillId="6" borderId="10" xfId="0" applyNumberFormat="1" applyFont="1" applyFill="1" applyBorder="1" applyAlignment="1">
      <alignment horizontal="center"/>
    </xf>
    <xf numFmtId="2" fontId="12" fillId="6" borderId="25" xfId="0" applyNumberFormat="1" applyFont="1" applyFill="1" applyBorder="1"/>
    <xf numFmtId="1" fontId="10" fillId="6" borderId="10" xfId="0" applyNumberFormat="1" applyFont="1" applyFill="1" applyBorder="1" applyAlignment="1">
      <alignment horizontal="center" vertical="center"/>
    </xf>
    <xf numFmtId="2" fontId="12" fillId="6" borderId="10" xfId="0" applyNumberFormat="1" applyFont="1" applyFill="1" applyBorder="1" applyAlignment="1">
      <alignment horizontal="center"/>
    </xf>
    <xf numFmtId="1" fontId="13" fillId="6" borderId="10" xfId="0" applyNumberFormat="1" applyFont="1" applyFill="1" applyBorder="1" applyAlignment="1">
      <alignment horizontal="center"/>
    </xf>
    <xf numFmtId="2" fontId="17" fillId="6" borderId="10" xfId="0" applyNumberFormat="1" applyFont="1" applyFill="1" applyBorder="1" applyAlignment="1">
      <alignment horizontal="center"/>
    </xf>
    <xf numFmtId="2" fontId="17" fillId="6" borderId="10" xfId="0" applyNumberFormat="1" applyFont="1" applyFill="1" applyBorder="1"/>
    <xf numFmtId="1" fontId="13" fillId="6" borderId="29" xfId="0" applyNumberFormat="1" applyFont="1" applyFill="1" applyBorder="1" applyAlignment="1">
      <alignment horizontal="center" vertical="center"/>
    </xf>
    <xf numFmtId="2" fontId="17" fillId="6" borderId="30" xfId="0" applyNumberFormat="1" applyFont="1" applyFill="1" applyBorder="1" applyAlignment="1">
      <alignment horizontal="center"/>
    </xf>
    <xf numFmtId="2" fontId="18" fillId="6" borderId="30" xfId="0" applyNumberFormat="1" applyFont="1" applyFill="1" applyBorder="1" applyAlignment="1">
      <alignment horizontal="center"/>
    </xf>
    <xf numFmtId="2" fontId="17" fillId="6" borderId="28" xfId="0" applyNumberFormat="1" applyFont="1" applyFill="1" applyBorder="1"/>
    <xf numFmtId="2" fontId="16" fillId="6" borderId="21" xfId="0" applyNumberFormat="1" applyFont="1" applyFill="1" applyBorder="1" applyAlignment="1">
      <alignment horizontal="center"/>
    </xf>
    <xf numFmtId="2" fontId="12" fillId="6" borderId="21" xfId="0" applyNumberFormat="1" applyFont="1" applyFill="1" applyBorder="1"/>
    <xf numFmtId="1" fontId="13" fillId="6" borderId="24" xfId="0" applyNumberFormat="1" applyFont="1" applyFill="1" applyBorder="1" applyAlignment="1">
      <alignment horizontal="center"/>
    </xf>
    <xf numFmtId="2" fontId="3" fillId="6" borderId="29" xfId="0" applyNumberFormat="1" applyFont="1" applyFill="1" applyBorder="1" applyAlignment="1">
      <alignment horizontal="center" vertical="center"/>
    </xf>
    <xf numFmtId="2" fontId="9" fillId="6" borderId="33" xfId="0" applyNumberFormat="1" applyFont="1" applyFill="1" applyBorder="1" applyAlignment="1">
      <alignment horizontal="center"/>
    </xf>
    <xf numFmtId="1" fontId="16" fillId="6" borderId="34" xfId="0" applyNumberFormat="1" applyFont="1" applyFill="1" applyBorder="1" applyAlignment="1">
      <alignment horizontal="center"/>
    </xf>
    <xf numFmtId="2" fontId="16" fillId="6" borderId="10" xfId="0" applyNumberFormat="1" applyFont="1" applyFill="1" applyBorder="1" applyAlignment="1">
      <alignment horizontal="center"/>
    </xf>
  </cellXfs>
  <cellStyles count="2">
    <cellStyle name="Normal" xfId="0" builtinId="0"/>
    <cellStyle name="Output" xfId="1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V116"/>
  <sheetViews>
    <sheetView tabSelected="1" view="pageBreakPreview" zoomScale="70" zoomScaleNormal="70" zoomScaleSheetLayoutView="70" workbookViewId="0">
      <selection activeCell="H83" sqref="H83:S83"/>
    </sheetView>
  </sheetViews>
  <sheetFormatPr defaultRowHeight="18.75" x14ac:dyDescent="0.25"/>
  <cols>
    <col min="1" max="1" width="9.28515625" style="12" bestFit="1" customWidth="1"/>
    <col min="2" max="2" width="26.28515625" style="12" customWidth="1"/>
    <col min="3" max="3" width="10.42578125" style="12" customWidth="1"/>
    <col min="4" max="4" width="13.28515625" style="59" customWidth="1"/>
    <col min="5" max="6" width="13.85546875" style="60" customWidth="1"/>
    <col min="7" max="7" width="19.5703125" style="13" customWidth="1"/>
    <col min="8" max="8" width="14.140625" style="59" customWidth="1"/>
    <col min="9" max="9" width="10.7109375" style="12" customWidth="1"/>
    <col min="10" max="10" width="10.85546875" style="12" customWidth="1"/>
    <col min="11" max="11" width="10.28515625" style="12" customWidth="1"/>
    <col min="12" max="12" width="10.42578125" style="12" customWidth="1"/>
    <col min="13" max="13" width="11.85546875" style="12" customWidth="1"/>
    <col min="14" max="14" width="10.140625" style="12" customWidth="1"/>
    <col min="15" max="15" width="11.28515625" style="12" customWidth="1"/>
    <col min="16" max="16" width="14" style="12" customWidth="1"/>
    <col min="17" max="18" width="12.42578125" style="12" customWidth="1"/>
    <col min="19" max="19" width="13.85546875" style="12" customWidth="1"/>
    <col min="20" max="20" width="12" style="12" bestFit="1" customWidth="1"/>
    <col min="21" max="16384" width="9.140625" style="12"/>
  </cols>
  <sheetData>
    <row r="1" spans="1:256" s="1" customFormat="1" ht="36.75" customHeight="1" thickBot="1" x14ac:dyDescent="0.3">
      <c r="A1" s="89" t="s">
        <v>0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</row>
    <row r="2" spans="1:256" s="2" customFormat="1" ht="37.5" customHeight="1" thickBot="1" x14ac:dyDescent="0.3">
      <c r="A2" s="90" t="s">
        <v>105</v>
      </c>
      <c r="B2" s="91"/>
      <c r="C2" s="91"/>
      <c r="D2" s="91"/>
      <c r="E2" s="91"/>
      <c r="F2" s="91"/>
      <c r="G2" s="91"/>
      <c r="H2" s="91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3"/>
    </row>
    <row r="3" spans="1:256" ht="30" customHeight="1" thickBot="1" x14ac:dyDescent="0.3">
      <c r="A3" s="94"/>
      <c r="B3" s="95"/>
      <c r="C3" s="95"/>
      <c r="D3" s="95"/>
      <c r="E3" s="95"/>
      <c r="F3" s="95"/>
      <c r="G3" s="96"/>
      <c r="H3" s="97">
        <v>2023</v>
      </c>
      <c r="I3" s="97"/>
      <c r="J3" s="97"/>
      <c r="K3" s="97"/>
      <c r="L3" s="98">
        <v>2024</v>
      </c>
      <c r="M3" s="98"/>
      <c r="N3" s="98"/>
      <c r="O3" s="98"/>
      <c r="P3" s="98"/>
      <c r="Q3" s="98"/>
      <c r="R3" s="3"/>
      <c r="S3" s="99"/>
      <c r="T3" s="100"/>
      <c r="U3" s="100"/>
      <c r="V3" s="100"/>
      <c r="W3" s="100"/>
      <c r="X3" s="100"/>
      <c r="Y3" s="100"/>
      <c r="Z3" s="100"/>
      <c r="AA3" s="100"/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100"/>
      <c r="AM3" s="100"/>
      <c r="AN3" s="100"/>
      <c r="AO3" s="100"/>
      <c r="AP3" s="100"/>
      <c r="AQ3" s="100"/>
      <c r="AR3" s="100"/>
      <c r="AS3" s="100"/>
      <c r="AT3" s="100"/>
      <c r="AU3" s="100"/>
      <c r="AV3" s="100"/>
      <c r="AW3" s="101"/>
      <c r="AX3" s="4" t="s">
        <v>1</v>
      </c>
      <c r="AY3" s="5" t="s">
        <v>2</v>
      </c>
      <c r="AZ3" s="6" t="s">
        <v>3</v>
      </c>
      <c r="BA3" s="7" t="s">
        <v>4</v>
      </c>
      <c r="BB3" s="8" t="s">
        <v>5</v>
      </c>
      <c r="BC3" s="8" t="s">
        <v>6</v>
      </c>
      <c r="BD3" s="9" t="s">
        <v>7</v>
      </c>
      <c r="BE3" s="10" t="s">
        <v>8</v>
      </c>
      <c r="BF3" s="10" t="s">
        <v>9</v>
      </c>
      <c r="BG3" s="10" t="s">
        <v>10</v>
      </c>
      <c r="BH3" s="10" t="s">
        <v>11</v>
      </c>
      <c r="BI3" s="10" t="s">
        <v>12</v>
      </c>
      <c r="BJ3" s="10" t="s">
        <v>13</v>
      </c>
      <c r="BK3" s="10" t="s">
        <v>14</v>
      </c>
      <c r="BL3" s="11" t="s">
        <v>2</v>
      </c>
      <c r="BM3" s="4" t="s">
        <v>15</v>
      </c>
      <c r="BN3" s="4" t="s">
        <v>1</v>
      </c>
      <c r="BO3" s="5" t="s">
        <v>2</v>
      </c>
      <c r="BP3" s="6" t="s">
        <v>3</v>
      </c>
      <c r="BQ3" s="7" t="s">
        <v>4</v>
      </c>
      <c r="BR3" s="8" t="s">
        <v>5</v>
      </c>
      <c r="BS3" s="8" t="s">
        <v>6</v>
      </c>
      <c r="BT3" s="9" t="s">
        <v>7</v>
      </c>
      <c r="BU3" s="10" t="s">
        <v>8</v>
      </c>
      <c r="BV3" s="10" t="s">
        <v>9</v>
      </c>
      <c r="BW3" s="10" t="s">
        <v>10</v>
      </c>
      <c r="BX3" s="10" t="s">
        <v>11</v>
      </c>
      <c r="BY3" s="10" t="s">
        <v>12</v>
      </c>
      <c r="BZ3" s="10" t="s">
        <v>13</v>
      </c>
      <c r="CA3" s="10" t="s">
        <v>14</v>
      </c>
      <c r="CB3" s="11" t="s">
        <v>2</v>
      </c>
      <c r="CC3" s="4" t="s">
        <v>15</v>
      </c>
      <c r="CD3" s="4" t="s">
        <v>1</v>
      </c>
      <c r="CE3" s="5" t="s">
        <v>2</v>
      </c>
      <c r="CF3" s="6" t="s">
        <v>3</v>
      </c>
      <c r="CG3" s="7" t="s">
        <v>4</v>
      </c>
      <c r="CH3" s="8" t="s">
        <v>5</v>
      </c>
      <c r="CI3" s="8" t="s">
        <v>6</v>
      </c>
      <c r="CJ3" s="9" t="s">
        <v>7</v>
      </c>
      <c r="CK3" s="10" t="s">
        <v>8</v>
      </c>
      <c r="CL3" s="10" t="s">
        <v>9</v>
      </c>
      <c r="CM3" s="10" t="s">
        <v>10</v>
      </c>
      <c r="CN3" s="10" t="s">
        <v>11</v>
      </c>
      <c r="CO3" s="10" t="s">
        <v>12</v>
      </c>
      <c r="CP3" s="10" t="s">
        <v>13</v>
      </c>
      <c r="CQ3" s="10" t="s">
        <v>14</v>
      </c>
      <c r="CR3" s="11" t="s">
        <v>2</v>
      </c>
      <c r="CS3" s="4" t="s">
        <v>15</v>
      </c>
      <c r="CT3" s="4" t="s">
        <v>1</v>
      </c>
      <c r="CU3" s="5" t="s">
        <v>2</v>
      </c>
      <c r="CV3" s="6" t="s">
        <v>3</v>
      </c>
      <c r="CW3" s="7" t="s">
        <v>4</v>
      </c>
      <c r="CX3" s="8" t="s">
        <v>5</v>
      </c>
      <c r="CY3" s="8" t="s">
        <v>6</v>
      </c>
      <c r="CZ3" s="9" t="s">
        <v>7</v>
      </c>
      <c r="DA3" s="10" t="s">
        <v>8</v>
      </c>
      <c r="DB3" s="10" t="s">
        <v>9</v>
      </c>
      <c r="DC3" s="10" t="s">
        <v>10</v>
      </c>
      <c r="DD3" s="10" t="s">
        <v>11</v>
      </c>
      <c r="DE3" s="10" t="s">
        <v>12</v>
      </c>
      <c r="DF3" s="10" t="s">
        <v>13</v>
      </c>
      <c r="DG3" s="10" t="s">
        <v>14</v>
      </c>
      <c r="DH3" s="11" t="s">
        <v>2</v>
      </c>
      <c r="DI3" s="4" t="s">
        <v>15</v>
      </c>
      <c r="DJ3" s="4" t="s">
        <v>1</v>
      </c>
      <c r="DK3" s="5" t="s">
        <v>2</v>
      </c>
      <c r="DL3" s="6" t="s">
        <v>3</v>
      </c>
      <c r="DM3" s="7" t="s">
        <v>4</v>
      </c>
      <c r="DN3" s="8" t="s">
        <v>5</v>
      </c>
      <c r="DO3" s="8" t="s">
        <v>6</v>
      </c>
      <c r="DP3" s="9" t="s">
        <v>7</v>
      </c>
      <c r="DQ3" s="10" t="s">
        <v>8</v>
      </c>
      <c r="DR3" s="10" t="s">
        <v>9</v>
      </c>
      <c r="DS3" s="10" t="s">
        <v>10</v>
      </c>
      <c r="DT3" s="10" t="s">
        <v>11</v>
      </c>
      <c r="DU3" s="10" t="s">
        <v>12</v>
      </c>
      <c r="DV3" s="10" t="s">
        <v>13</v>
      </c>
      <c r="DW3" s="10" t="s">
        <v>14</v>
      </c>
      <c r="DX3" s="11" t="s">
        <v>2</v>
      </c>
      <c r="DY3" s="4" t="s">
        <v>15</v>
      </c>
      <c r="DZ3" s="4" t="s">
        <v>1</v>
      </c>
      <c r="EA3" s="5" t="s">
        <v>2</v>
      </c>
      <c r="EB3" s="6" t="s">
        <v>3</v>
      </c>
      <c r="EC3" s="7" t="s">
        <v>4</v>
      </c>
      <c r="ED3" s="8" t="s">
        <v>5</v>
      </c>
      <c r="EE3" s="8" t="s">
        <v>6</v>
      </c>
      <c r="EF3" s="9" t="s">
        <v>7</v>
      </c>
      <c r="EG3" s="10" t="s">
        <v>8</v>
      </c>
      <c r="EH3" s="10" t="s">
        <v>9</v>
      </c>
      <c r="EI3" s="10" t="s">
        <v>10</v>
      </c>
      <c r="EJ3" s="10" t="s">
        <v>11</v>
      </c>
      <c r="EK3" s="10" t="s">
        <v>12</v>
      </c>
      <c r="EL3" s="10" t="s">
        <v>13</v>
      </c>
      <c r="EM3" s="10" t="s">
        <v>14</v>
      </c>
      <c r="EN3" s="11" t="s">
        <v>2</v>
      </c>
      <c r="EO3" s="4" t="s">
        <v>15</v>
      </c>
      <c r="EP3" s="4" t="s">
        <v>1</v>
      </c>
      <c r="EQ3" s="5" t="s">
        <v>2</v>
      </c>
      <c r="ER3" s="6" t="s">
        <v>3</v>
      </c>
      <c r="ES3" s="7" t="s">
        <v>4</v>
      </c>
      <c r="ET3" s="8" t="s">
        <v>5</v>
      </c>
      <c r="EU3" s="8" t="s">
        <v>6</v>
      </c>
      <c r="EV3" s="9" t="s">
        <v>7</v>
      </c>
      <c r="EW3" s="10" t="s">
        <v>8</v>
      </c>
      <c r="EX3" s="10" t="s">
        <v>9</v>
      </c>
      <c r="EY3" s="10" t="s">
        <v>10</v>
      </c>
      <c r="EZ3" s="10" t="s">
        <v>11</v>
      </c>
      <c r="FA3" s="10" t="s">
        <v>12</v>
      </c>
      <c r="FB3" s="10" t="s">
        <v>13</v>
      </c>
      <c r="FC3" s="10" t="s">
        <v>14</v>
      </c>
      <c r="FD3" s="11" t="s">
        <v>2</v>
      </c>
      <c r="FE3" s="4" t="s">
        <v>15</v>
      </c>
      <c r="FF3" s="4" t="s">
        <v>1</v>
      </c>
      <c r="FG3" s="5" t="s">
        <v>2</v>
      </c>
      <c r="FH3" s="6" t="s">
        <v>3</v>
      </c>
      <c r="FI3" s="7" t="s">
        <v>4</v>
      </c>
      <c r="FJ3" s="8" t="s">
        <v>5</v>
      </c>
      <c r="FK3" s="8" t="s">
        <v>6</v>
      </c>
      <c r="FL3" s="9" t="s">
        <v>7</v>
      </c>
      <c r="FM3" s="10" t="s">
        <v>8</v>
      </c>
      <c r="FN3" s="10" t="s">
        <v>9</v>
      </c>
      <c r="FO3" s="10" t="s">
        <v>10</v>
      </c>
      <c r="FP3" s="10" t="s">
        <v>11</v>
      </c>
      <c r="FQ3" s="10" t="s">
        <v>12</v>
      </c>
      <c r="FR3" s="10" t="s">
        <v>13</v>
      </c>
      <c r="FS3" s="10" t="s">
        <v>14</v>
      </c>
      <c r="FT3" s="11" t="s">
        <v>2</v>
      </c>
      <c r="FU3" s="4" t="s">
        <v>15</v>
      </c>
      <c r="FV3" s="4" t="s">
        <v>1</v>
      </c>
      <c r="FW3" s="5" t="s">
        <v>2</v>
      </c>
      <c r="FX3" s="6" t="s">
        <v>3</v>
      </c>
      <c r="FY3" s="7" t="s">
        <v>4</v>
      </c>
      <c r="FZ3" s="8" t="s">
        <v>5</v>
      </c>
      <c r="GA3" s="8" t="s">
        <v>6</v>
      </c>
      <c r="GB3" s="9" t="s">
        <v>7</v>
      </c>
      <c r="GC3" s="10" t="s">
        <v>8</v>
      </c>
      <c r="GD3" s="10" t="s">
        <v>9</v>
      </c>
      <c r="GE3" s="10" t="s">
        <v>10</v>
      </c>
      <c r="GF3" s="10" t="s">
        <v>11</v>
      </c>
      <c r="GG3" s="10" t="s">
        <v>12</v>
      </c>
      <c r="GH3" s="10" t="s">
        <v>13</v>
      </c>
      <c r="GI3" s="10" t="s">
        <v>14</v>
      </c>
      <c r="GJ3" s="11" t="s">
        <v>2</v>
      </c>
      <c r="GK3" s="4" t="s">
        <v>15</v>
      </c>
      <c r="GL3" s="4" t="s">
        <v>1</v>
      </c>
      <c r="GM3" s="5" t="s">
        <v>2</v>
      </c>
      <c r="GN3" s="6" t="s">
        <v>3</v>
      </c>
      <c r="GO3" s="7" t="s">
        <v>4</v>
      </c>
      <c r="GP3" s="8" t="s">
        <v>5</v>
      </c>
      <c r="GQ3" s="8" t="s">
        <v>6</v>
      </c>
      <c r="GR3" s="9" t="s">
        <v>7</v>
      </c>
      <c r="GS3" s="10" t="s">
        <v>8</v>
      </c>
      <c r="GT3" s="10" t="s">
        <v>9</v>
      </c>
      <c r="GU3" s="10" t="s">
        <v>10</v>
      </c>
      <c r="GV3" s="10" t="s">
        <v>11</v>
      </c>
      <c r="GW3" s="10" t="s">
        <v>12</v>
      </c>
      <c r="GX3" s="10" t="s">
        <v>13</v>
      </c>
      <c r="GY3" s="10" t="s">
        <v>14</v>
      </c>
      <c r="GZ3" s="11" t="s">
        <v>2</v>
      </c>
      <c r="HA3" s="4" t="s">
        <v>15</v>
      </c>
      <c r="HB3" s="4" t="s">
        <v>1</v>
      </c>
      <c r="HC3" s="5" t="s">
        <v>2</v>
      </c>
      <c r="HD3" s="6" t="s">
        <v>3</v>
      </c>
      <c r="HE3" s="7" t="s">
        <v>4</v>
      </c>
      <c r="HF3" s="8" t="s">
        <v>5</v>
      </c>
      <c r="HG3" s="8" t="s">
        <v>6</v>
      </c>
      <c r="HH3" s="9" t="s">
        <v>7</v>
      </c>
      <c r="HI3" s="10" t="s">
        <v>8</v>
      </c>
      <c r="HJ3" s="10" t="s">
        <v>9</v>
      </c>
      <c r="HK3" s="10" t="s">
        <v>10</v>
      </c>
      <c r="HL3" s="10" t="s">
        <v>11</v>
      </c>
      <c r="HM3" s="10" t="s">
        <v>12</v>
      </c>
      <c r="HN3" s="10" t="s">
        <v>13</v>
      </c>
      <c r="HO3" s="10" t="s">
        <v>14</v>
      </c>
      <c r="HP3" s="11" t="s">
        <v>2</v>
      </c>
      <c r="HQ3" s="4" t="s">
        <v>15</v>
      </c>
      <c r="HR3" s="4" t="s">
        <v>1</v>
      </c>
      <c r="HS3" s="5" t="s">
        <v>2</v>
      </c>
      <c r="HT3" s="6" t="s">
        <v>3</v>
      </c>
      <c r="HU3" s="7" t="s">
        <v>4</v>
      </c>
      <c r="HV3" s="8" t="s">
        <v>5</v>
      </c>
      <c r="HW3" s="8" t="s">
        <v>6</v>
      </c>
      <c r="HX3" s="9" t="s">
        <v>7</v>
      </c>
      <c r="HY3" s="10" t="s">
        <v>8</v>
      </c>
      <c r="HZ3" s="10" t="s">
        <v>9</v>
      </c>
      <c r="IA3" s="10" t="s">
        <v>10</v>
      </c>
      <c r="IB3" s="10" t="s">
        <v>11</v>
      </c>
      <c r="IC3" s="10" t="s">
        <v>12</v>
      </c>
      <c r="ID3" s="10" t="s">
        <v>13</v>
      </c>
      <c r="IE3" s="10" t="s">
        <v>14</v>
      </c>
      <c r="IF3" s="11" t="s">
        <v>2</v>
      </c>
      <c r="IG3" s="4" t="s">
        <v>15</v>
      </c>
      <c r="IH3" s="4" t="s">
        <v>1</v>
      </c>
      <c r="II3" s="5" t="s">
        <v>2</v>
      </c>
      <c r="IJ3" s="6" t="s">
        <v>3</v>
      </c>
      <c r="IK3" s="7" t="s">
        <v>4</v>
      </c>
      <c r="IL3" s="8" t="s">
        <v>5</v>
      </c>
      <c r="IM3" s="8" t="s">
        <v>6</v>
      </c>
      <c r="IN3" s="9" t="s">
        <v>7</v>
      </c>
      <c r="IO3" s="10" t="s">
        <v>8</v>
      </c>
      <c r="IP3" s="10" t="s">
        <v>9</v>
      </c>
      <c r="IQ3" s="10" t="s">
        <v>10</v>
      </c>
      <c r="IR3" s="10" t="s">
        <v>11</v>
      </c>
      <c r="IS3" s="10" t="s">
        <v>12</v>
      </c>
      <c r="IT3" s="10" t="s">
        <v>13</v>
      </c>
      <c r="IU3" s="10" t="s">
        <v>14</v>
      </c>
      <c r="IV3" s="11" t="s">
        <v>2</v>
      </c>
    </row>
    <row r="4" spans="1:256" ht="86.25" customHeight="1" thickBot="1" x14ac:dyDescent="0.3">
      <c r="A4" s="12" t="s">
        <v>16</v>
      </c>
      <c r="B4" s="13" t="s">
        <v>17</v>
      </c>
      <c r="C4" s="14" t="s">
        <v>15</v>
      </c>
      <c r="D4" s="15" t="s">
        <v>104</v>
      </c>
      <c r="E4" s="16" t="s">
        <v>103</v>
      </c>
      <c r="F4" s="16"/>
      <c r="G4" s="13" t="s">
        <v>4</v>
      </c>
      <c r="H4" s="8" t="s">
        <v>5</v>
      </c>
      <c r="I4" s="8" t="s">
        <v>6</v>
      </c>
      <c r="J4" s="9" t="s">
        <v>7</v>
      </c>
      <c r="K4" s="10" t="s">
        <v>8</v>
      </c>
      <c r="L4" s="10" t="s">
        <v>9</v>
      </c>
      <c r="M4" s="10" t="s">
        <v>10</v>
      </c>
      <c r="N4" s="10" t="s">
        <v>11</v>
      </c>
      <c r="O4" s="10" t="s">
        <v>12</v>
      </c>
      <c r="P4" s="10" t="s">
        <v>13</v>
      </c>
      <c r="Q4" s="10" t="s">
        <v>14</v>
      </c>
      <c r="R4" s="10" t="s">
        <v>18</v>
      </c>
      <c r="S4" s="10" t="s">
        <v>19</v>
      </c>
      <c r="T4" s="11" t="s">
        <v>2</v>
      </c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7"/>
    </row>
    <row r="5" spans="1:256" ht="19.5" thickBot="1" x14ac:dyDescent="0.35">
      <c r="A5" s="12">
        <v>1</v>
      </c>
      <c r="B5" s="12" t="s">
        <v>20</v>
      </c>
      <c r="C5" s="12">
        <v>74</v>
      </c>
      <c r="D5" s="18">
        <f>E5/F5</f>
        <v>62.4375</v>
      </c>
      <c r="E5" s="19">
        <f>C5*13.5</f>
        <v>999</v>
      </c>
      <c r="F5" s="20">
        <v>16</v>
      </c>
      <c r="G5" s="21"/>
      <c r="H5" s="22">
        <v>62.4</v>
      </c>
      <c r="I5" s="22">
        <v>62.4</v>
      </c>
      <c r="J5" s="22"/>
      <c r="K5" s="22"/>
      <c r="L5" s="22"/>
      <c r="M5" s="22"/>
      <c r="N5" s="22"/>
      <c r="O5" s="22"/>
      <c r="P5" s="22"/>
      <c r="Q5" s="22"/>
      <c r="R5" s="22"/>
      <c r="S5" s="22"/>
      <c r="T5" s="22">
        <f>E5-SUM(H5:S5)</f>
        <v>874.2</v>
      </c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7"/>
    </row>
    <row r="6" spans="1:256" s="102" customFormat="1" ht="19.5" thickBot="1" x14ac:dyDescent="0.35">
      <c r="A6" s="102">
        <v>2</v>
      </c>
      <c r="B6" s="102" t="s">
        <v>21</v>
      </c>
      <c r="C6" s="102">
        <v>74</v>
      </c>
      <c r="D6" s="103">
        <f t="shared" ref="D6:D71" si="0">E6/F6</f>
        <v>99.9</v>
      </c>
      <c r="E6" s="104">
        <f t="shared" ref="E6:E71" si="1">C6*13.5</f>
        <v>999</v>
      </c>
      <c r="F6" s="113">
        <v>10</v>
      </c>
      <c r="G6" s="125"/>
      <c r="H6" s="107">
        <v>99.9</v>
      </c>
      <c r="I6" s="107">
        <v>99.9</v>
      </c>
      <c r="J6" s="107">
        <v>99.9</v>
      </c>
      <c r="K6" s="107">
        <v>99.9</v>
      </c>
      <c r="L6" s="107">
        <v>99.9</v>
      </c>
      <c r="M6" s="107">
        <v>99.9</v>
      </c>
      <c r="N6" s="107">
        <v>99.9</v>
      </c>
      <c r="O6" s="107">
        <v>99.9</v>
      </c>
      <c r="P6" s="107">
        <v>99.9</v>
      </c>
      <c r="Q6" s="107">
        <v>99.9</v>
      </c>
      <c r="R6" s="107"/>
      <c r="S6" s="107"/>
      <c r="T6" s="107">
        <f t="shared" ref="T6:T69" si="2">E6-SUM(H6:S6)</f>
        <v>0</v>
      </c>
      <c r="U6" s="108"/>
      <c r="V6" s="108"/>
      <c r="W6" s="108"/>
      <c r="X6" s="108"/>
      <c r="Y6" s="108"/>
      <c r="Z6" s="108"/>
      <c r="AA6" s="108"/>
      <c r="AB6" s="108"/>
      <c r="AC6" s="108"/>
      <c r="AD6" s="108"/>
      <c r="AE6" s="108"/>
      <c r="AF6" s="108"/>
      <c r="AG6" s="108"/>
      <c r="AH6" s="108"/>
      <c r="AI6" s="108"/>
      <c r="AJ6" s="109"/>
    </row>
    <row r="7" spans="1:256" ht="19.5" thickBot="1" x14ac:dyDescent="0.35">
      <c r="A7" s="12">
        <v>3</v>
      </c>
      <c r="B7" s="12" t="s">
        <v>22</v>
      </c>
      <c r="C7" s="12">
        <v>74</v>
      </c>
      <c r="D7" s="18">
        <f t="shared" si="0"/>
        <v>62.4375</v>
      </c>
      <c r="E7" s="19">
        <f t="shared" si="1"/>
        <v>999</v>
      </c>
      <c r="F7" s="20">
        <v>16</v>
      </c>
      <c r="G7" s="24"/>
      <c r="H7" s="22">
        <v>65</v>
      </c>
      <c r="I7" s="22">
        <v>62.44</v>
      </c>
      <c r="J7" s="22">
        <v>62.44</v>
      </c>
      <c r="K7" s="22">
        <v>62.44</v>
      </c>
      <c r="L7" s="22">
        <v>27.559999999999995</v>
      </c>
      <c r="M7" s="22"/>
      <c r="N7" s="22"/>
      <c r="O7" s="22"/>
      <c r="P7" s="22"/>
      <c r="Q7" s="22"/>
      <c r="R7" s="22"/>
      <c r="S7" s="22"/>
      <c r="T7" s="22">
        <f t="shared" si="2"/>
        <v>719.12</v>
      </c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7"/>
    </row>
    <row r="8" spans="1:256" ht="19.5" thickBot="1" x14ac:dyDescent="0.35">
      <c r="A8" s="25"/>
      <c r="B8" s="12" t="s">
        <v>23</v>
      </c>
      <c r="C8" s="12">
        <v>126</v>
      </c>
      <c r="D8" s="18">
        <f t="shared" si="0"/>
        <v>170.1</v>
      </c>
      <c r="E8" s="19">
        <f t="shared" si="1"/>
        <v>1701</v>
      </c>
      <c r="F8" s="20">
        <v>10</v>
      </c>
      <c r="G8" s="24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>
        <f t="shared" si="2"/>
        <v>1701</v>
      </c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7"/>
    </row>
    <row r="9" spans="1:256" ht="19.5" thickBot="1" x14ac:dyDescent="0.35">
      <c r="A9" s="12">
        <v>6</v>
      </c>
      <c r="B9" s="12" t="s">
        <v>24</v>
      </c>
      <c r="C9" s="12">
        <v>74</v>
      </c>
      <c r="D9" s="18">
        <v>35</v>
      </c>
      <c r="E9" s="19">
        <v>350</v>
      </c>
      <c r="F9" s="20">
        <v>10</v>
      </c>
      <c r="G9" s="23"/>
      <c r="H9" s="22">
        <v>35</v>
      </c>
      <c r="I9" s="22">
        <v>35</v>
      </c>
      <c r="J9" s="22">
        <v>35</v>
      </c>
      <c r="K9" s="22">
        <v>35</v>
      </c>
      <c r="L9" s="22">
        <v>10</v>
      </c>
      <c r="M9" s="22"/>
      <c r="N9" s="22"/>
      <c r="O9" s="22"/>
      <c r="P9" s="22"/>
      <c r="Q9" s="22"/>
      <c r="R9" s="22"/>
      <c r="S9" s="22"/>
      <c r="T9" s="22">
        <f t="shared" si="2"/>
        <v>200</v>
      </c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7"/>
    </row>
    <row r="10" spans="1:256" ht="19.5" thickBot="1" x14ac:dyDescent="0.35">
      <c r="A10" s="12">
        <v>7</v>
      </c>
      <c r="B10" s="12" t="s">
        <v>25</v>
      </c>
      <c r="C10" s="12">
        <v>74</v>
      </c>
      <c r="D10" s="18">
        <f t="shared" si="0"/>
        <v>99.9</v>
      </c>
      <c r="E10" s="19">
        <f t="shared" si="1"/>
        <v>999</v>
      </c>
      <c r="F10" s="20">
        <v>10</v>
      </c>
      <c r="G10" s="26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>
        <f t="shared" si="2"/>
        <v>999</v>
      </c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7"/>
    </row>
    <row r="11" spans="1:256" ht="19.5" thickBot="1" x14ac:dyDescent="0.35">
      <c r="A11" s="12">
        <v>8</v>
      </c>
      <c r="B11" s="12" t="s">
        <v>26</v>
      </c>
      <c r="C11" s="12">
        <v>74</v>
      </c>
      <c r="D11" s="18">
        <f t="shared" si="0"/>
        <v>99.9</v>
      </c>
      <c r="E11" s="19">
        <f t="shared" si="1"/>
        <v>999</v>
      </c>
      <c r="F11" s="20">
        <v>10</v>
      </c>
      <c r="G11" s="27"/>
      <c r="H11" s="22">
        <v>99</v>
      </c>
      <c r="I11" s="22">
        <v>99</v>
      </c>
      <c r="J11" s="22">
        <v>99</v>
      </c>
      <c r="K11" s="22">
        <v>99</v>
      </c>
      <c r="L11" s="22">
        <v>99</v>
      </c>
      <c r="M11" s="22">
        <v>99</v>
      </c>
      <c r="N11" s="22">
        <v>99</v>
      </c>
      <c r="O11" s="22"/>
      <c r="P11" s="22"/>
      <c r="Q11" s="22"/>
      <c r="R11" s="22"/>
      <c r="S11" s="22"/>
      <c r="T11" s="22">
        <f t="shared" si="2"/>
        <v>306</v>
      </c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7"/>
    </row>
    <row r="12" spans="1:256" s="102" customFormat="1" ht="21.75" thickBot="1" x14ac:dyDescent="0.4">
      <c r="A12" s="102">
        <v>9</v>
      </c>
      <c r="B12" s="102" t="s">
        <v>27</v>
      </c>
      <c r="C12" s="102">
        <v>57</v>
      </c>
      <c r="D12" s="103">
        <f t="shared" si="0"/>
        <v>76.95</v>
      </c>
      <c r="E12" s="104">
        <f t="shared" si="1"/>
        <v>769.5</v>
      </c>
      <c r="F12" s="126">
        <v>10</v>
      </c>
      <c r="G12" s="111"/>
      <c r="H12" s="107">
        <v>76.95</v>
      </c>
      <c r="I12" s="107">
        <v>76.95</v>
      </c>
      <c r="J12" s="107">
        <v>76.95</v>
      </c>
      <c r="K12" s="107">
        <v>76.95</v>
      </c>
      <c r="L12" s="107">
        <v>76.95</v>
      </c>
      <c r="M12" s="107">
        <v>76.95</v>
      </c>
      <c r="N12" s="107">
        <v>76.95</v>
      </c>
      <c r="O12" s="107">
        <v>76.95</v>
      </c>
      <c r="P12" s="107">
        <v>76.95</v>
      </c>
      <c r="Q12" s="107">
        <v>48.09</v>
      </c>
      <c r="R12" s="107">
        <v>28.86</v>
      </c>
      <c r="S12" s="107"/>
      <c r="T12" s="107">
        <f t="shared" si="2"/>
        <v>0</v>
      </c>
      <c r="U12" s="108"/>
      <c r="V12" s="108"/>
      <c r="W12" s="108"/>
      <c r="X12" s="108"/>
      <c r="Y12" s="108"/>
      <c r="Z12" s="108"/>
      <c r="AA12" s="108"/>
      <c r="AB12" s="108"/>
      <c r="AC12" s="108"/>
      <c r="AD12" s="108"/>
      <c r="AE12" s="108"/>
      <c r="AF12" s="108"/>
      <c r="AG12" s="108"/>
      <c r="AH12" s="108"/>
      <c r="AI12" s="108"/>
      <c r="AJ12" s="109"/>
    </row>
    <row r="13" spans="1:256" ht="21.75" thickBot="1" x14ac:dyDescent="0.4">
      <c r="A13" s="12">
        <v>10</v>
      </c>
      <c r="B13" s="12" t="s">
        <v>28</v>
      </c>
      <c r="C13" s="12">
        <v>87</v>
      </c>
      <c r="D13" s="18">
        <f t="shared" si="0"/>
        <v>97.875</v>
      </c>
      <c r="E13" s="19">
        <f t="shared" si="1"/>
        <v>1174.5</v>
      </c>
      <c r="F13" s="28">
        <v>12</v>
      </c>
      <c r="G13" s="112">
        <v>1</v>
      </c>
      <c r="H13" s="22">
        <v>97.9</v>
      </c>
      <c r="I13" s="22">
        <v>97.9</v>
      </c>
      <c r="J13" s="22">
        <v>97.9</v>
      </c>
      <c r="K13" s="22">
        <v>97.9</v>
      </c>
      <c r="L13" s="22">
        <v>97.9</v>
      </c>
      <c r="M13" s="22">
        <v>97.9</v>
      </c>
      <c r="N13" s="22">
        <v>97.9</v>
      </c>
      <c r="O13" s="22">
        <v>97.9</v>
      </c>
      <c r="P13" s="22">
        <v>97.9</v>
      </c>
      <c r="Q13" s="22">
        <v>97.9</v>
      </c>
      <c r="R13" s="22">
        <v>100</v>
      </c>
      <c r="S13" s="22"/>
      <c r="T13" s="22">
        <f t="shared" si="2"/>
        <v>95.5</v>
      </c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7"/>
    </row>
    <row r="14" spans="1:256" ht="21.75" thickBot="1" x14ac:dyDescent="0.4">
      <c r="A14" s="12">
        <v>11</v>
      </c>
      <c r="B14" s="12" t="s">
        <v>29</v>
      </c>
      <c r="C14" s="12">
        <v>86</v>
      </c>
      <c r="D14" s="18">
        <f t="shared" si="0"/>
        <v>72.5625</v>
      </c>
      <c r="E14" s="19">
        <f t="shared" si="1"/>
        <v>1161</v>
      </c>
      <c r="F14" s="28">
        <v>16</v>
      </c>
      <c r="G14" s="29"/>
      <c r="H14" s="22">
        <v>99.9</v>
      </c>
      <c r="I14" s="22">
        <v>99.9</v>
      </c>
      <c r="J14" s="22">
        <v>99.9</v>
      </c>
      <c r="K14" s="22">
        <v>99.9</v>
      </c>
      <c r="L14" s="22">
        <v>99.9</v>
      </c>
      <c r="M14" s="22">
        <v>99.9</v>
      </c>
      <c r="N14" s="22">
        <v>99.9</v>
      </c>
      <c r="O14" s="22">
        <v>99.9</v>
      </c>
      <c r="P14" s="22">
        <v>99.9</v>
      </c>
      <c r="Q14" s="22">
        <v>99.9</v>
      </c>
      <c r="R14" s="22"/>
      <c r="S14" s="22"/>
      <c r="T14" s="22">
        <f t="shared" si="2"/>
        <v>162.00000000000011</v>
      </c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7"/>
    </row>
    <row r="15" spans="1:256" ht="21.75" thickBot="1" x14ac:dyDescent="0.4">
      <c r="A15" s="12">
        <v>12</v>
      </c>
      <c r="B15" s="12" t="s">
        <v>30</v>
      </c>
      <c r="C15" s="12">
        <v>57</v>
      </c>
      <c r="D15" s="18">
        <f t="shared" si="0"/>
        <v>76.95</v>
      </c>
      <c r="E15" s="19">
        <f t="shared" si="1"/>
        <v>769.5</v>
      </c>
      <c r="F15" s="28">
        <v>10</v>
      </c>
      <c r="G15" s="30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>
        <f t="shared" si="2"/>
        <v>769.5</v>
      </c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7"/>
    </row>
    <row r="16" spans="1:256" ht="21.75" thickBot="1" x14ac:dyDescent="0.4">
      <c r="A16" s="12">
        <v>13</v>
      </c>
      <c r="B16" s="12" t="s">
        <v>31</v>
      </c>
      <c r="C16" s="12">
        <v>57</v>
      </c>
      <c r="D16" s="18">
        <f t="shared" si="0"/>
        <v>76.95</v>
      </c>
      <c r="E16" s="19">
        <f t="shared" si="1"/>
        <v>769.5</v>
      </c>
      <c r="F16" s="28">
        <v>10</v>
      </c>
      <c r="G16" s="31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>
        <f t="shared" si="2"/>
        <v>769.5</v>
      </c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7"/>
    </row>
    <row r="17" spans="1:36" ht="21.75" thickBot="1" x14ac:dyDescent="0.4">
      <c r="A17" s="12">
        <v>14</v>
      </c>
      <c r="B17" s="12" t="s">
        <v>32</v>
      </c>
      <c r="C17" s="12">
        <v>87</v>
      </c>
      <c r="D17" s="18">
        <f t="shared" si="0"/>
        <v>117.45</v>
      </c>
      <c r="E17" s="19">
        <f t="shared" si="1"/>
        <v>1174.5</v>
      </c>
      <c r="F17" s="28">
        <v>10</v>
      </c>
      <c r="G17" s="29"/>
      <c r="H17" s="22">
        <v>117.45</v>
      </c>
      <c r="I17" s="22">
        <v>117.45</v>
      </c>
      <c r="J17" s="22">
        <v>117.45000000000002</v>
      </c>
      <c r="K17" s="22">
        <v>117.45000000000002</v>
      </c>
      <c r="L17" s="22">
        <v>117.45000000000002</v>
      </c>
      <c r="M17" s="22">
        <v>117.45000000000002</v>
      </c>
      <c r="N17" s="22">
        <v>117.45000000000002</v>
      </c>
      <c r="O17" s="22">
        <v>117.45000000000002</v>
      </c>
      <c r="P17" s="22"/>
      <c r="Q17" s="22"/>
      <c r="R17" s="22"/>
      <c r="S17" s="22"/>
      <c r="T17" s="22">
        <f t="shared" si="2"/>
        <v>234.89999999999975</v>
      </c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7"/>
    </row>
    <row r="18" spans="1:36" ht="21.75" thickBot="1" x14ac:dyDescent="0.4">
      <c r="A18" s="12">
        <v>15</v>
      </c>
      <c r="B18" s="12" t="s">
        <v>33</v>
      </c>
      <c r="C18" s="12">
        <v>86</v>
      </c>
      <c r="D18" s="18">
        <f t="shared" si="0"/>
        <v>72.5625</v>
      </c>
      <c r="E18" s="19">
        <f t="shared" si="1"/>
        <v>1161</v>
      </c>
      <c r="F18" s="28">
        <v>16</v>
      </c>
      <c r="G18" s="29"/>
      <c r="H18" s="22">
        <v>73</v>
      </c>
      <c r="I18" s="22">
        <v>72.5</v>
      </c>
      <c r="J18" s="22">
        <v>72.5</v>
      </c>
      <c r="K18" s="22"/>
      <c r="L18" s="22"/>
      <c r="M18" s="22"/>
      <c r="N18" s="22"/>
      <c r="O18" s="22"/>
      <c r="P18" s="22"/>
      <c r="Q18" s="22"/>
      <c r="R18" s="22"/>
      <c r="S18" s="22"/>
      <c r="T18" s="22">
        <f t="shared" si="2"/>
        <v>943</v>
      </c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7"/>
    </row>
    <row r="19" spans="1:36" s="102" customFormat="1" ht="21.75" thickBot="1" x14ac:dyDescent="0.4">
      <c r="A19" s="102">
        <v>16</v>
      </c>
      <c r="B19" s="102" t="s">
        <v>34</v>
      </c>
      <c r="C19" s="102">
        <v>57</v>
      </c>
      <c r="D19" s="103">
        <f t="shared" si="0"/>
        <v>76.95</v>
      </c>
      <c r="E19" s="104">
        <f t="shared" si="1"/>
        <v>769.5</v>
      </c>
      <c r="F19" s="126">
        <v>10</v>
      </c>
      <c r="G19" s="111"/>
      <c r="H19" s="107">
        <v>76.95</v>
      </c>
      <c r="I19" s="107">
        <v>76.95</v>
      </c>
      <c r="J19" s="107">
        <v>76.95</v>
      </c>
      <c r="K19" s="107">
        <v>76.95</v>
      </c>
      <c r="L19" s="107">
        <v>76.95</v>
      </c>
      <c r="M19" s="107">
        <v>76.95</v>
      </c>
      <c r="N19" s="107">
        <v>76.95</v>
      </c>
      <c r="O19" s="107">
        <v>76.95</v>
      </c>
      <c r="P19" s="107">
        <v>76.95</v>
      </c>
      <c r="Q19" s="107">
        <v>76.95</v>
      </c>
      <c r="R19" s="107"/>
      <c r="S19" s="107"/>
      <c r="T19" s="107">
        <f t="shared" si="2"/>
        <v>0</v>
      </c>
      <c r="U19" s="108"/>
      <c r="V19" s="108"/>
      <c r="W19" s="108"/>
      <c r="X19" s="108"/>
      <c r="Y19" s="108"/>
      <c r="Z19" s="108"/>
      <c r="AA19" s="108"/>
      <c r="AB19" s="108"/>
      <c r="AC19" s="108"/>
      <c r="AD19" s="108"/>
      <c r="AE19" s="108"/>
      <c r="AF19" s="108"/>
      <c r="AG19" s="108"/>
      <c r="AH19" s="108"/>
      <c r="AI19" s="108"/>
      <c r="AJ19" s="109"/>
    </row>
    <row r="20" spans="1:36" ht="19.5" thickBot="1" x14ac:dyDescent="0.35">
      <c r="A20" s="12">
        <v>17</v>
      </c>
      <c r="B20" s="12" t="s">
        <v>35</v>
      </c>
      <c r="C20" s="12">
        <v>70</v>
      </c>
      <c r="D20" s="18">
        <f t="shared" si="0"/>
        <v>94.5</v>
      </c>
      <c r="E20" s="19">
        <f t="shared" si="1"/>
        <v>945</v>
      </c>
      <c r="F20" s="20">
        <v>10</v>
      </c>
      <c r="G20" s="32"/>
      <c r="H20" s="22">
        <v>94.5</v>
      </c>
      <c r="I20" s="22">
        <v>94.5</v>
      </c>
      <c r="J20" s="22">
        <v>94.5</v>
      </c>
      <c r="K20" s="22">
        <v>94.5</v>
      </c>
      <c r="L20" s="22">
        <v>94.5</v>
      </c>
      <c r="M20" s="22">
        <v>94.5</v>
      </c>
      <c r="N20" s="22">
        <v>94.5</v>
      </c>
      <c r="O20" s="22">
        <v>94.5</v>
      </c>
      <c r="P20" s="22">
        <v>94.5</v>
      </c>
      <c r="Q20" s="22"/>
      <c r="R20" s="22"/>
      <c r="S20" s="22"/>
      <c r="T20" s="22">
        <f t="shared" si="2"/>
        <v>94.5</v>
      </c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7"/>
    </row>
    <row r="21" spans="1:36" s="102" customFormat="1" ht="19.5" thickBot="1" x14ac:dyDescent="0.35">
      <c r="A21" s="102">
        <v>18</v>
      </c>
      <c r="B21" s="102" t="s">
        <v>36</v>
      </c>
      <c r="C21" s="102">
        <v>74</v>
      </c>
      <c r="D21" s="103">
        <f t="shared" si="0"/>
        <v>99.9</v>
      </c>
      <c r="E21" s="104">
        <f t="shared" si="1"/>
        <v>999</v>
      </c>
      <c r="F21" s="113">
        <v>10</v>
      </c>
      <c r="G21" s="125"/>
      <c r="H21" s="107">
        <v>99.9</v>
      </c>
      <c r="I21" s="107">
        <v>99.9</v>
      </c>
      <c r="J21" s="107">
        <v>99.9</v>
      </c>
      <c r="K21" s="107">
        <v>99.9</v>
      </c>
      <c r="L21" s="107">
        <v>99.9</v>
      </c>
      <c r="M21" s="107">
        <v>99.9</v>
      </c>
      <c r="N21" s="107">
        <v>99.9</v>
      </c>
      <c r="O21" s="107">
        <v>99.9</v>
      </c>
      <c r="P21" s="107">
        <v>99.9</v>
      </c>
      <c r="Q21" s="107">
        <v>99.9</v>
      </c>
      <c r="R21" s="107"/>
      <c r="S21" s="107"/>
      <c r="T21" s="107">
        <f t="shared" si="2"/>
        <v>0</v>
      </c>
      <c r="U21" s="108"/>
      <c r="V21" s="108"/>
      <c r="W21" s="108"/>
      <c r="X21" s="108"/>
      <c r="Y21" s="108"/>
      <c r="Z21" s="108"/>
      <c r="AA21" s="108"/>
      <c r="AB21" s="108"/>
      <c r="AC21" s="108"/>
      <c r="AD21" s="108"/>
      <c r="AE21" s="108"/>
      <c r="AF21" s="108"/>
      <c r="AG21" s="108"/>
      <c r="AH21" s="108"/>
      <c r="AI21" s="109"/>
    </row>
    <row r="22" spans="1:36" s="102" customFormat="1" ht="19.5" thickBot="1" x14ac:dyDescent="0.35">
      <c r="A22" s="102">
        <v>19</v>
      </c>
      <c r="B22" s="102" t="s">
        <v>37</v>
      </c>
      <c r="C22" s="102">
        <v>74</v>
      </c>
      <c r="D22" s="103">
        <f t="shared" si="0"/>
        <v>99.9</v>
      </c>
      <c r="E22" s="104">
        <f t="shared" si="1"/>
        <v>999</v>
      </c>
      <c r="F22" s="113">
        <v>10</v>
      </c>
      <c r="G22" s="125"/>
      <c r="H22" s="107">
        <v>99.9</v>
      </c>
      <c r="I22" s="107">
        <v>99.9</v>
      </c>
      <c r="J22" s="107">
        <v>99.9</v>
      </c>
      <c r="K22" s="107">
        <v>99.9</v>
      </c>
      <c r="L22" s="107">
        <v>99.9</v>
      </c>
      <c r="M22" s="107">
        <v>99.9</v>
      </c>
      <c r="N22" s="107">
        <v>99.9</v>
      </c>
      <c r="O22" s="107">
        <v>99.9</v>
      </c>
      <c r="P22" s="107">
        <v>99.9</v>
      </c>
      <c r="Q22" s="107">
        <v>99.9</v>
      </c>
      <c r="R22" s="107"/>
      <c r="S22" s="107"/>
      <c r="T22" s="107">
        <f t="shared" si="2"/>
        <v>0</v>
      </c>
      <c r="U22" s="108"/>
      <c r="V22" s="108"/>
      <c r="W22" s="108"/>
      <c r="X22" s="108"/>
      <c r="Y22" s="108"/>
      <c r="Z22" s="108"/>
      <c r="AA22" s="108"/>
      <c r="AB22" s="108"/>
      <c r="AC22" s="108"/>
      <c r="AD22" s="108"/>
      <c r="AE22" s="108"/>
      <c r="AF22" s="108"/>
      <c r="AG22" s="108"/>
      <c r="AH22" s="108"/>
      <c r="AI22" s="109"/>
    </row>
    <row r="23" spans="1:36" ht="19.5" thickBot="1" x14ac:dyDescent="0.35">
      <c r="A23" s="12">
        <v>20</v>
      </c>
      <c r="B23" s="12" t="s">
        <v>38</v>
      </c>
      <c r="C23" s="12">
        <v>74</v>
      </c>
      <c r="D23" s="18">
        <f t="shared" si="0"/>
        <v>62.4375</v>
      </c>
      <c r="E23" s="19">
        <f t="shared" si="1"/>
        <v>999</v>
      </c>
      <c r="F23" s="20">
        <v>16</v>
      </c>
      <c r="G23" s="33"/>
      <c r="H23" s="22">
        <v>62.4</v>
      </c>
      <c r="I23" s="22">
        <v>62.4</v>
      </c>
      <c r="J23" s="22">
        <v>62.4</v>
      </c>
      <c r="K23" s="22">
        <v>62.4</v>
      </c>
      <c r="L23" s="22">
        <v>62.4</v>
      </c>
      <c r="M23" s="22">
        <v>62.4</v>
      </c>
      <c r="N23" s="22">
        <v>62.4</v>
      </c>
      <c r="O23" s="22">
        <v>62.4</v>
      </c>
      <c r="P23" s="22">
        <v>62.4</v>
      </c>
      <c r="Q23" s="22">
        <v>62.4</v>
      </c>
      <c r="R23" s="22"/>
      <c r="S23" s="22"/>
      <c r="T23" s="22">
        <f t="shared" si="2"/>
        <v>375.00000000000011</v>
      </c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7"/>
    </row>
    <row r="24" spans="1:36" s="102" customFormat="1" ht="19.5" thickBot="1" x14ac:dyDescent="0.35">
      <c r="A24" s="102">
        <v>21</v>
      </c>
      <c r="B24" s="102" t="s">
        <v>39</v>
      </c>
      <c r="C24" s="102">
        <v>70</v>
      </c>
      <c r="D24" s="103">
        <f t="shared" si="0"/>
        <v>94.5</v>
      </c>
      <c r="E24" s="104">
        <f t="shared" si="1"/>
        <v>945</v>
      </c>
      <c r="F24" s="113">
        <v>10</v>
      </c>
      <c r="G24" s="125"/>
      <c r="H24" s="107">
        <v>94.5</v>
      </c>
      <c r="I24" s="107">
        <v>94.5</v>
      </c>
      <c r="J24" s="107">
        <v>94.5</v>
      </c>
      <c r="K24" s="107">
        <v>94.5</v>
      </c>
      <c r="L24" s="107">
        <v>94.5</v>
      </c>
      <c r="M24" s="107">
        <v>94.5</v>
      </c>
      <c r="N24" s="107">
        <v>94.5</v>
      </c>
      <c r="O24" s="107">
        <v>94.5</v>
      </c>
      <c r="P24" s="107">
        <v>94.5</v>
      </c>
      <c r="Q24" s="107">
        <v>94.5</v>
      </c>
      <c r="R24" s="107"/>
      <c r="S24" s="107"/>
      <c r="T24" s="107">
        <f t="shared" si="2"/>
        <v>0</v>
      </c>
      <c r="U24" s="108"/>
      <c r="V24" s="108"/>
      <c r="W24" s="108"/>
      <c r="X24" s="108"/>
      <c r="Y24" s="108"/>
      <c r="Z24" s="108"/>
      <c r="AA24" s="108"/>
      <c r="AB24" s="108"/>
      <c r="AC24" s="108"/>
      <c r="AD24" s="108"/>
      <c r="AE24" s="108"/>
      <c r="AF24" s="108"/>
      <c r="AG24" s="108"/>
      <c r="AH24" s="108"/>
      <c r="AI24" s="109"/>
    </row>
    <row r="25" spans="1:36" ht="19.5" thickBot="1" x14ac:dyDescent="0.35">
      <c r="A25" s="12">
        <v>22</v>
      </c>
      <c r="B25" s="12" t="s">
        <v>40</v>
      </c>
      <c r="C25" s="12">
        <v>74</v>
      </c>
      <c r="D25" s="18">
        <f t="shared" si="0"/>
        <v>99.9</v>
      </c>
      <c r="E25" s="19">
        <f t="shared" si="1"/>
        <v>999</v>
      </c>
      <c r="F25" s="20">
        <v>10</v>
      </c>
      <c r="G25" s="23"/>
      <c r="H25" s="22">
        <v>99.9</v>
      </c>
      <c r="I25" s="22">
        <v>99.9</v>
      </c>
      <c r="J25" s="22">
        <v>99.9</v>
      </c>
      <c r="K25" s="22">
        <v>99.9</v>
      </c>
      <c r="L25" s="22">
        <v>99.9</v>
      </c>
      <c r="M25" s="22">
        <v>99.9</v>
      </c>
      <c r="N25" s="22">
        <v>99.9</v>
      </c>
      <c r="O25" s="22">
        <v>99.9</v>
      </c>
      <c r="P25" s="22">
        <v>99.9</v>
      </c>
      <c r="Q25" s="22"/>
      <c r="R25" s="22"/>
      <c r="S25" s="22"/>
      <c r="T25" s="22">
        <f t="shared" si="2"/>
        <v>99.900000000000091</v>
      </c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7"/>
    </row>
    <row r="26" spans="1:36" s="102" customFormat="1" ht="19.5" thickBot="1" x14ac:dyDescent="0.35">
      <c r="A26" s="102">
        <v>23</v>
      </c>
      <c r="B26" s="102" t="s">
        <v>41</v>
      </c>
      <c r="C26" s="102">
        <v>70</v>
      </c>
      <c r="D26" s="103">
        <f t="shared" si="0"/>
        <v>94.5</v>
      </c>
      <c r="E26" s="104">
        <f t="shared" si="1"/>
        <v>945</v>
      </c>
      <c r="F26" s="113">
        <v>10</v>
      </c>
      <c r="G26" s="125"/>
      <c r="H26" s="107">
        <v>94.5</v>
      </c>
      <c r="I26" s="107">
        <v>94.5</v>
      </c>
      <c r="J26" s="107">
        <v>94.5</v>
      </c>
      <c r="K26" s="107">
        <v>94.5</v>
      </c>
      <c r="L26" s="107">
        <v>94.5</v>
      </c>
      <c r="M26" s="107">
        <v>94.5</v>
      </c>
      <c r="N26" s="107">
        <v>94.5</v>
      </c>
      <c r="O26" s="107">
        <v>94.5</v>
      </c>
      <c r="P26" s="107">
        <v>94.5</v>
      </c>
      <c r="Q26" s="107">
        <v>94.5</v>
      </c>
      <c r="R26" s="107"/>
      <c r="S26" s="107"/>
      <c r="T26" s="107">
        <f t="shared" si="2"/>
        <v>0</v>
      </c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9"/>
    </row>
    <row r="27" spans="1:36" ht="19.5" thickBot="1" x14ac:dyDescent="0.35">
      <c r="A27" s="12">
        <v>24</v>
      </c>
      <c r="B27" s="12" t="s">
        <v>42</v>
      </c>
      <c r="C27" s="12">
        <v>70</v>
      </c>
      <c r="D27" s="18">
        <f t="shared" si="0"/>
        <v>63</v>
      </c>
      <c r="E27" s="19">
        <f t="shared" si="1"/>
        <v>945</v>
      </c>
      <c r="F27" s="20">
        <v>15</v>
      </c>
      <c r="G27" s="34"/>
      <c r="H27" s="22">
        <v>63</v>
      </c>
      <c r="I27" s="22">
        <v>63</v>
      </c>
      <c r="J27" s="22">
        <v>63</v>
      </c>
      <c r="K27" s="22">
        <v>63</v>
      </c>
      <c r="L27" s="22">
        <v>63</v>
      </c>
      <c r="M27" s="22">
        <v>63</v>
      </c>
      <c r="N27" s="22">
        <v>63</v>
      </c>
      <c r="O27" s="22">
        <v>63</v>
      </c>
      <c r="P27" s="22">
        <v>41</v>
      </c>
      <c r="Q27" s="22">
        <v>70</v>
      </c>
      <c r="R27" s="22"/>
      <c r="S27" s="22"/>
      <c r="T27" s="22">
        <f t="shared" si="2"/>
        <v>330</v>
      </c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7"/>
    </row>
    <row r="28" spans="1:36" s="102" customFormat="1" ht="19.5" thickBot="1" x14ac:dyDescent="0.35">
      <c r="A28" s="102">
        <v>25</v>
      </c>
      <c r="B28" s="102" t="s">
        <v>43</v>
      </c>
      <c r="C28" s="102">
        <v>57</v>
      </c>
      <c r="D28" s="103">
        <f t="shared" si="0"/>
        <v>76.95</v>
      </c>
      <c r="E28" s="104">
        <f t="shared" si="1"/>
        <v>769.5</v>
      </c>
      <c r="F28" s="105">
        <v>10</v>
      </c>
      <c r="G28" s="106">
        <v>1</v>
      </c>
      <c r="H28" s="107">
        <v>76.95</v>
      </c>
      <c r="I28" s="107">
        <v>76.95</v>
      </c>
      <c r="J28" s="107">
        <v>76.95</v>
      </c>
      <c r="K28" s="107">
        <v>76.95</v>
      </c>
      <c r="L28" s="107">
        <v>76.95</v>
      </c>
      <c r="M28" s="107">
        <v>76.95</v>
      </c>
      <c r="N28" s="107">
        <v>76.95</v>
      </c>
      <c r="O28" s="107">
        <v>76.95</v>
      </c>
      <c r="P28" s="107">
        <v>76.95</v>
      </c>
      <c r="Q28" s="107">
        <v>76.95</v>
      </c>
      <c r="R28" s="107"/>
      <c r="S28" s="107"/>
      <c r="T28" s="107">
        <f t="shared" si="2"/>
        <v>0</v>
      </c>
      <c r="U28" s="108"/>
      <c r="V28" s="108"/>
      <c r="W28" s="108"/>
      <c r="X28" s="108"/>
      <c r="Y28" s="108"/>
      <c r="Z28" s="108"/>
      <c r="AA28" s="108"/>
      <c r="AB28" s="108"/>
      <c r="AC28" s="108"/>
      <c r="AD28" s="108"/>
      <c r="AE28" s="108"/>
      <c r="AF28" s="108"/>
      <c r="AG28" s="108"/>
      <c r="AH28" s="108"/>
      <c r="AI28" s="108"/>
      <c r="AJ28" s="109"/>
    </row>
    <row r="29" spans="1:36" s="102" customFormat="1" ht="19.5" thickBot="1" x14ac:dyDescent="0.35">
      <c r="A29" s="102">
        <v>26</v>
      </c>
      <c r="B29" s="102" t="s">
        <v>44</v>
      </c>
      <c r="C29" s="102">
        <v>86</v>
      </c>
      <c r="D29" s="103">
        <f t="shared" si="0"/>
        <v>116.1</v>
      </c>
      <c r="E29" s="104">
        <f t="shared" si="1"/>
        <v>1161</v>
      </c>
      <c r="F29" s="105">
        <v>10</v>
      </c>
      <c r="G29" s="124"/>
      <c r="H29" s="107">
        <v>116.1</v>
      </c>
      <c r="I29" s="107">
        <v>116.1</v>
      </c>
      <c r="J29" s="107">
        <v>116.1</v>
      </c>
      <c r="K29" s="107">
        <v>116.1</v>
      </c>
      <c r="L29" s="107">
        <v>116.1</v>
      </c>
      <c r="M29" s="107">
        <v>116.1</v>
      </c>
      <c r="N29" s="107">
        <v>116.1</v>
      </c>
      <c r="O29" s="107">
        <v>116.1</v>
      </c>
      <c r="P29" s="107">
        <v>116.1</v>
      </c>
      <c r="Q29" s="107">
        <v>116.1</v>
      </c>
      <c r="R29" s="107"/>
      <c r="S29" s="107"/>
      <c r="T29" s="107">
        <f t="shared" si="2"/>
        <v>0</v>
      </c>
      <c r="U29" s="108"/>
      <c r="V29" s="108"/>
      <c r="W29" s="108"/>
      <c r="X29" s="108"/>
      <c r="Y29" s="108"/>
      <c r="Z29" s="108"/>
      <c r="AA29" s="108"/>
      <c r="AB29" s="108"/>
      <c r="AC29" s="108"/>
      <c r="AD29" s="108"/>
      <c r="AE29" s="108"/>
      <c r="AF29" s="108"/>
      <c r="AG29" s="108"/>
      <c r="AH29" s="108"/>
      <c r="AI29" s="108"/>
      <c r="AJ29" s="109"/>
    </row>
    <row r="30" spans="1:36" s="102" customFormat="1" ht="19.5" thickBot="1" x14ac:dyDescent="0.35">
      <c r="A30" s="102">
        <v>27</v>
      </c>
      <c r="B30" s="102" t="s">
        <v>45</v>
      </c>
      <c r="C30" s="102">
        <v>91</v>
      </c>
      <c r="D30" s="103">
        <f t="shared" si="0"/>
        <v>122.85</v>
      </c>
      <c r="E30" s="104">
        <f t="shared" si="1"/>
        <v>1228.5</v>
      </c>
      <c r="F30" s="105">
        <v>10</v>
      </c>
      <c r="G30" s="124"/>
      <c r="H30" s="107">
        <v>122.85</v>
      </c>
      <c r="I30" s="107">
        <v>122.85</v>
      </c>
      <c r="J30" s="107">
        <v>122.85</v>
      </c>
      <c r="K30" s="107">
        <v>122.85</v>
      </c>
      <c r="L30" s="107">
        <v>122.85</v>
      </c>
      <c r="M30" s="107">
        <v>122.85</v>
      </c>
      <c r="N30" s="107">
        <v>122.85</v>
      </c>
      <c r="O30" s="107">
        <v>122.85</v>
      </c>
      <c r="P30" s="107">
        <v>122.85</v>
      </c>
      <c r="Q30" s="107">
        <v>122.85</v>
      </c>
      <c r="R30" s="107"/>
      <c r="S30" s="107"/>
      <c r="T30" s="107">
        <f t="shared" si="2"/>
        <v>0</v>
      </c>
      <c r="U30" s="108"/>
      <c r="V30" s="108"/>
      <c r="W30" s="108"/>
      <c r="X30" s="108"/>
      <c r="Y30" s="108"/>
      <c r="Z30" s="108"/>
      <c r="AA30" s="108"/>
      <c r="AB30" s="108"/>
      <c r="AC30" s="108"/>
      <c r="AD30" s="108"/>
      <c r="AE30" s="108"/>
      <c r="AF30" s="108"/>
      <c r="AG30" s="108"/>
      <c r="AH30" s="108"/>
      <c r="AI30" s="108"/>
      <c r="AJ30" s="109"/>
    </row>
    <row r="31" spans="1:36" ht="19.5" thickBot="1" x14ac:dyDescent="0.35">
      <c r="A31" s="12" t="s">
        <v>46</v>
      </c>
      <c r="B31" s="12" t="s">
        <v>47</v>
      </c>
      <c r="C31" s="12">
        <v>107</v>
      </c>
      <c r="D31" s="18">
        <f t="shared" si="0"/>
        <v>103.17857142857143</v>
      </c>
      <c r="E31" s="19">
        <f t="shared" si="1"/>
        <v>1444.5</v>
      </c>
      <c r="F31" s="35">
        <v>14</v>
      </c>
      <c r="G31" s="37"/>
      <c r="H31" s="22">
        <v>100</v>
      </c>
      <c r="I31" s="22">
        <v>100</v>
      </c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>
        <f t="shared" si="2"/>
        <v>1244.5</v>
      </c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7"/>
    </row>
    <row r="32" spans="1:36" ht="19.5" thickBot="1" x14ac:dyDescent="0.35">
      <c r="A32" s="12">
        <v>30</v>
      </c>
      <c r="B32" s="12" t="s">
        <v>48</v>
      </c>
      <c r="C32" s="12">
        <v>87</v>
      </c>
      <c r="D32" s="18">
        <f t="shared" si="0"/>
        <v>73.40625</v>
      </c>
      <c r="E32" s="19">
        <f t="shared" si="1"/>
        <v>1174.5</v>
      </c>
      <c r="F32" s="35">
        <v>16</v>
      </c>
      <c r="G32" s="36"/>
      <c r="H32" s="22">
        <v>100</v>
      </c>
      <c r="I32" s="22">
        <v>100</v>
      </c>
      <c r="J32" s="22">
        <v>70</v>
      </c>
      <c r="K32" s="22">
        <v>100</v>
      </c>
      <c r="L32" s="22">
        <v>70</v>
      </c>
      <c r="M32" s="22">
        <v>50</v>
      </c>
      <c r="N32" s="22">
        <v>70</v>
      </c>
      <c r="O32" s="22"/>
      <c r="P32" s="22"/>
      <c r="Q32" s="22"/>
      <c r="R32" s="22"/>
      <c r="S32" s="22"/>
      <c r="T32" s="22">
        <f t="shared" si="2"/>
        <v>614.5</v>
      </c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7"/>
    </row>
    <row r="33" spans="1:37" ht="19.5" thickBot="1" x14ac:dyDescent="0.35">
      <c r="A33" s="12">
        <v>31</v>
      </c>
      <c r="B33" s="12" t="s">
        <v>49</v>
      </c>
      <c r="C33" s="12">
        <v>86</v>
      </c>
      <c r="D33" s="18">
        <f t="shared" si="0"/>
        <v>116.1</v>
      </c>
      <c r="E33" s="19">
        <f t="shared" si="1"/>
        <v>1161</v>
      </c>
      <c r="F33" s="35">
        <v>10</v>
      </c>
      <c r="G33" s="38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>
        <f t="shared" si="2"/>
        <v>1161</v>
      </c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7"/>
    </row>
    <row r="34" spans="1:37" ht="19.5" thickBot="1" x14ac:dyDescent="0.35">
      <c r="A34" s="12">
        <v>32</v>
      </c>
      <c r="B34" s="12" t="s">
        <v>50</v>
      </c>
      <c r="C34" s="12">
        <v>57</v>
      </c>
      <c r="D34" s="18">
        <f t="shared" si="0"/>
        <v>76.95</v>
      </c>
      <c r="E34" s="19">
        <f t="shared" si="1"/>
        <v>769.5</v>
      </c>
      <c r="F34" s="35">
        <v>10</v>
      </c>
      <c r="G34" s="39"/>
      <c r="H34" s="22">
        <v>76.95</v>
      </c>
      <c r="I34" s="22">
        <v>76.95</v>
      </c>
      <c r="J34" s="22">
        <v>76.95</v>
      </c>
      <c r="K34" s="22">
        <v>76.95</v>
      </c>
      <c r="L34" s="22">
        <v>76.95</v>
      </c>
      <c r="M34" s="22">
        <v>76.95</v>
      </c>
      <c r="N34" s="22">
        <v>76.95</v>
      </c>
      <c r="O34" s="22">
        <v>76.95</v>
      </c>
      <c r="P34" s="22">
        <v>76.95</v>
      </c>
      <c r="Q34" s="22"/>
      <c r="R34" s="22"/>
      <c r="S34" s="22"/>
      <c r="T34" s="22">
        <f t="shared" si="2"/>
        <v>76.949999999999932</v>
      </c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7"/>
    </row>
    <row r="35" spans="1:37" s="102" customFormat="1" ht="21.75" thickBot="1" x14ac:dyDescent="0.4">
      <c r="A35" s="102">
        <v>33</v>
      </c>
      <c r="B35" s="102" t="s">
        <v>51</v>
      </c>
      <c r="C35" s="102">
        <v>70</v>
      </c>
      <c r="D35" s="103">
        <f t="shared" si="0"/>
        <v>94.5</v>
      </c>
      <c r="E35" s="104">
        <f t="shared" si="1"/>
        <v>945</v>
      </c>
      <c r="F35" s="120">
        <v>10</v>
      </c>
      <c r="G35" s="123"/>
      <c r="H35" s="107">
        <v>94.5</v>
      </c>
      <c r="I35" s="107">
        <v>94.5</v>
      </c>
      <c r="J35" s="107">
        <v>94.5</v>
      </c>
      <c r="K35" s="107">
        <v>94.5</v>
      </c>
      <c r="L35" s="107">
        <v>94.5</v>
      </c>
      <c r="M35" s="107">
        <v>94.5</v>
      </c>
      <c r="N35" s="107">
        <v>94.5</v>
      </c>
      <c r="O35" s="107">
        <v>94.5</v>
      </c>
      <c r="P35" s="107">
        <v>94.5</v>
      </c>
      <c r="Q35" s="107">
        <v>94.5</v>
      </c>
      <c r="R35" s="107">
        <v>0</v>
      </c>
      <c r="S35" s="107"/>
      <c r="T35" s="107">
        <f t="shared" si="2"/>
        <v>0</v>
      </c>
      <c r="U35" s="108"/>
      <c r="V35" s="108"/>
      <c r="W35" s="108"/>
      <c r="X35" s="108"/>
      <c r="Y35" s="108"/>
      <c r="Z35" s="108"/>
      <c r="AA35" s="108"/>
      <c r="AB35" s="108"/>
      <c r="AC35" s="108"/>
      <c r="AD35" s="108"/>
      <c r="AE35" s="108"/>
      <c r="AF35" s="108"/>
      <c r="AG35" s="108"/>
      <c r="AH35" s="108"/>
      <c r="AI35" s="108"/>
      <c r="AJ35" s="108"/>
      <c r="AK35" s="109"/>
    </row>
    <row r="36" spans="1:37" ht="21.75" thickBot="1" x14ac:dyDescent="0.35">
      <c r="A36" s="12">
        <v>34</v>
      </c>
      <c r="B36" s="12" t="s">
        <v>52</v>
      </c>
      <c r="C36" s="12">
        <v>70</v>
      </c>
      <c r="D36" s="18">
        <f t="shared" si="0"/>
        <v>94.5</v>
      </c>
      <c r="E36" s="19">
        <f t="shared" si="1"/>
        <v>945</v>
      </c>
      <c r="F36" s="40">
        <v>10</v>
      </c>
      <c r="G36" s="41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>
        <f t="shared" si="2"/>
        <v>945</v>
      </c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7"/>
    </row>
    <row r="37" spans="1:37" ht="21.75" thickBot="1" x14ac:dyDescent="0.35">
      <c r="A37" s="12">
        <v>35</v>
      </c>
      <c r="B37" s="12" t="s">
        <v>53</v>
      </c>
      <c r="C37" s="12">
        <v>74</v>
      </c>
      <c r="D37" s="18">
        <f t="shared" si="0"/>
        <v>62.4375</v>
      </c>
      <c r="E37" s="19">
        <f t="shared" si="1"/>
        <v>999</v>
      </c>
      <c r="F37" s="40">
        <v>16</v>
      </c>
      <c r="G37" s="41"/>
      <c r="H37" s="22">
        <v>62.49</v>
      </c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>
        <f t="shared" si="2"/>
        <v>936.51</v>
      </c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7"/>
    </row>
    <row r="38" spans="1:37" s="102" customFormat="1" ht="21.75" thickBot="1" x14ac:dyDescent="0.35">
      <c r="A38" s="102">
        <v>36</v>
      </c>
      <c r="B38" s="102" t="s">
        <v>54</v>
      </c>
      <c r="C38" s="102">
        <v>65</v>
      </c>
      <c r="D38" s="103">
        <f t="shared" si="0"/>
        <v>87.75</v>
      </c>
      <c r="E38" s="104">
        <f t="shared" si="1"/>
        <v>877.5</v>
      </c>
      <c r="F38" s="120">
        <v>10</v>
      </c>
      <c r="G38" s="122"/>
      <c r="H38" s="107">
        <v>87.75</v>
      </c>
      <c r="I38" s="107">
        <v>87.75</v>
      </c>
      <c r="J38" s="107">
        <v>87.75</v>
      </c>
      <c r="K38" s="107">
        <v>87.75</v>
      </c>
      <c r="L38" s="107">
        <v>87.75</v>
      </c>
      <c r="M38" s="107">
        <v>87.75</v>
      </c>
      <c r="N38" s="107">
        <v>87.75</v>
      </c>
      <c r="O38" s="107">
        <v>87.75</v>
      </c>
      <c r="P38" s="107">
        <v>87.75</v>
      </c>
      <c r="Q38" s="107">
        <v>87.75</v>
      </c>
      <c r="R38" s="107">
        <v>0</v>
      </c>
      <c r="S38" s="107"/>
      <c r="T38" s="107">
        <f t="shared" si="2"/>
        <v>0</v>
      </c>
      <c r="U38" s="108"/>
      <c r="V38" s="108"/>
      <c r="W38" s="108"/>
      <c r="X38" s="108"/>
      <c r="Y38" s="108"/>
      <c r="Z38" s="108"/>
      <c r="AA38" s="108"/>
      <c r="AB38" s="108"/>
      <c r="AC38" s="108"/>
      <c r="AD38" s="108"/>
      <c r="AE38" s="108"/>
      <c r="AF38" s="108"/>
      <c r="AG38" s="108"/>
      <c r="AH38" s="108"/>
      <c r="AI38" s="108"/>
      <c r="AJ38" s="108"/>
      <c r="AK38" s="109"/>
    </row>
    <row r="39" spans="1:37" ht="21.75" thickBot="1" x14ac:dyDescent="0.35">
      <c r="A39" s="12">
        <v>37</v>
      </c>
      <c r="B39" s="12" t="s">
        <v>55</v>
      </c>
      <c r="C39" s="12">
        <v>70</v>
      </c>
      <c r="D39" s="18">
        <f t="shared" si="0"/>
        <v>94.5</v>
      </c>
      <c r="E39" s="19">
        <f t="shared" si="1"/>
        <v>945</v>
      </c>
      <c r="F39" s="40">
        <v>10</v>
      </c>
      <c r="G39" s="41"/>
      <c r="H39" s="22">
        <v>94.5</v>
      </c>
      <c r="I39" s="22">
        <v>94.5</v>
      </c>
      <c r="J39" s="22">
        <v>94.5</v>
      </c>
      <c r="K39" s="22">
        <v>94.5</v>
      </c>
      <c r="L39" s="22">
        <v>94.5</v>
      </c>
      <c r="M39" s="22">
        <v>94.5</v>
      </c>
      <c r="N39" s="22">
        <v>94.5</v>
      </c>
      <c r="O39" s="22">
        <v>38.5</v>
      </c>
      <c r="P39" s="22"/>
      <c r="Q39" s="22"/>
      <c r="R39" s="22"/>
      <c r="S39" s="22"/>
      <c r="T39" s="22">
        <f t="shared" si="2"/>
        <v>245</v>
      </c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7"/>
    </row>
    <row r="40" spans="1:37" ht="21.75" thickBot="1" x14ac:dyDescent="0.35">
      <c r="A40" s="12">
        <v>38</v>
      </c>
      <c r="B40" s="12" t="s">
        <v>56</v>
      </c>
      <c r="C40" s="12">
        <v>74</v>
      </c>
      <c r="D40" s="18">
        <f t="shared" si="0"/>
        <v>99.9</v>
      </c>
      <c r="E40" s="19">
        <f t="shared" si="1"/>
        <v>999</v>
      </c>
      <c r="F40" s="40">
        <v>10</v>
      </c>
      <c r="G40" s="41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>
        <f t="shared" si="2"/>
        <v>999</v>
      </c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7"/>
    </row>
    <row r="41" spans="1:37" s="102" customFormat="1" ht="21.75" thickBot="1" x14ac:dyDescent="0.4">
      <c r="A41" s="102">
        <v>39</v>
      </c>
      <c r="B41" s="102" t="s">
        <v>57</v>
      </c>
      <c r="C41" s="102">
        <v>74</v>
      </c>
      <c r="D41" s="103">
        <f t="shared" si="0"/>
        <v>62.4375</v>
      </c>
      <c r="E41" s="104">
        <f t="shared" si="1"/>
        <v>999</v>
      </c>
      <c r="F41" s="120">
        <v>16</v>
      </c>
      <c r="G41" s="121"/>
      <c r="H41" s="107">
        <v>99.95</v>
      </c>
      <c r="I41" s="107">
        <v>99.95</v>
      </c>
      <c r="J41" s="107">
        <v>99.95</v>
      </c>
      <c r="K41" s="107">
        <v>99.95</v>
      </c>
      <c r="L41" s="107">
        <v>99.95</v>
      </c>
      <c r="M41" s="107">
        <v>99.95</v>
      </c>
      <c r="N41" s="107">
        <v>99.95</v>
      </c>
      <c r="O41" s="107">
        <v>99.95</v>
      </c>
      <c r="P41" s="107">
        <v>99.95</v>
      </c>
      <c r="Q41" s="107">
        <v>99.95</v>
      </c>
      <c r="R41" s="107">
        <v>-0.50000000000014211</v>
      </c>
      <c r="S41" s="107"/>
      <c r="T41" s="107">
        <f t="shared" si="2"/>
        <v>0</v>
      </c>
      <c r="U41" s="108"/>
      <c r="V41" s="108"/>
      <c r="W41" s="108"/>
      <c r="X41" s="108"/>
      <c r="Y41" s="108"/>
      <c r="Z41" s="108"/>
      <c r="AA41" s="108"/>
      <c r="AB41" s="108"/>
      <c r="AC41" s="108"/>
      <c r="AD41" s="108"/>
      <c r="AE41" s="108"/>
      <c r="AF41" s="108"/>
      <c r="AG41" s="108"/>
      <c r="AH41" s="108"/>
      <c r="AI41" s="108"/>
      <c r="AJ41" s="108"/>
      <c r="AK41" s="109"/>
    </row>
    <row r="42" spans="1:37" ht="21.75" thickBot="1" x14ac:dyDescent="0.35">
      <c r="A42" s="12">
        <v>40</v>
      </c>
      <c r="B42" s="12" t="s">
        <v>58</v>
      </c>
      <c r="C42" s="12">
        <v>65</v>
      </c>
      <c r="D42" s="18">
        <f t="shared" si="0"/>
        <v>54.84375</v>
      </c>
      <c r="E42" s="19">
        <f t="shared" si="1"/>
        <v>877.5</v>
      </c>
      <c r="F42" s="42">
        <v>16</v>
      </c>
      <c r="G42" s="43"/>
      <c r="H42" s="22">
        <v>54.85</v>
      </c>
      <c r="I42" s="22">
        <v>54.85</v>
      </c>
      <c r="J42" s="22">
        <v>54.85</v>
      </c>
      <c r="K42" s="22">
        <v>54.85</v>
      </c>
      <c r="L42" s="22">
        <v>54.85</v>
      </c>
      <c r="M42" s="22">
        <v>54.85</v>
      </c>
      <c r="N42" s="22">
        <v>54.85</v>
      </c>
      <c r="O42" s="22">
        <v>54.85</v>
      </c>
      <c r="P42" s="22">
        <v>54.85</v>
      </c>
      <c r="Q42" s="22">
        <v>54.85</v>
      </c>
      <c r="R42" s="22">
        <v>54.85</v>
      </c>
      <c r="S42" s="22"/>
      <c r="T42" s="22">
        <f t="shared" si="2"/>
        <v>274.14999999999986</v>
      </c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7"/>
    </row>
    <row r="43" spans="1:37" ht="21.75" thickBot="1" x14ac:dyDescent="0.4">
      <c r="A43" s="12">
        <v>41</v>
      </c>
      <c r="B43" s="12" t="s">
        <v>59</v>
      </c>
      <c r="C43" s="12">
        <v>52</v>
      </c>
      <c r="D43" s="18">
        <f t="shared" si="0"/>
        <v>70.2</v>
      </c>
      <c r="E43" s="19">
        <f t="shared" si="1"/>
        <v>702</v>
      </c>
      <c r="F43" s="44">
        <v>10</v>
      </c>
      <c r="G43" s="45"/>
      <c r="H43" s="22">
        <v>70.2</v>
      </c>
      <c r="I43" s="22">
        <v>70.2</v>
      </c>
      <c r="J43" s="22">
        <v>70.2</v>
      </c>
      <c r="K43" s="22">
        <v>70.2</v>
      </c>
      <c r="L43" s="22"/>
      <c r="M43" s="22"/>
      <c r="N43" s="22"/>
      <c r="O43" s="22"/>
      <c r="P43" s="22"/>
      <c r="Q43" s="22"/>
      <c r="R43" s="22"/>
      <c r="S43" s="22"/>
      <c r="T43" s="22">
        <f t="shared" si="2"/>
        <v>421.2</v>
      </c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7"/>
    </row>
    <row r="44" spans="1:37" ht="21.75" thickBot="1" x14ac:dyDescent="0.4">
      <c r="A44" s="12">
        <v>42</v>
      </c>
      <c r="B44" s="12" t="s">
        <v>60</v>
      </c>
      <c r="C44" s="12">
        <v>62</v>
      </c>
      <c r="D44" s="18">
        <f t="shared" si="0"/>
        <v>83.7</v>
      </c>
      <c r="E44" s="19">
        <f t="shared" si="1"/>
        <v>837</v>
      </c>
      <c r="F44" s="44">
        <v>10</v>
      </c>
      <c r="G44" s="30"/>
      <c r="H44" s="22">
        <v>83.7</v>
      </c>
      <c r="I44" s="22">
        <v>83.7</v>
      </c>
      <c r="J44" s="22">
        <v>83.7</v>
      </c>
      <c r="K44" s="22">
        <v>83.7</v>
      </c>
      <c r="L44" s="22">
        <v>83.7</v>
      </c>
      <c r="M44" s="22">
        <v>83.7</v>
      </c>
      <c r="N44" s="22">
        <v>83.7</v>
      </c>
      <c r="O44" s="22">
        <v>83.7</v>
      </c>
      <c r="P44" s="22">
        <v>83.7</v>
      </c>
      <c r="Q44" s="22"/>
      <c r="R44" s="22"/>
      <c r="S44" s="22"/>
      <c r="T44" s="22">
        <f t="shared" si="2"/>
        <v>83.699999999999932</v>
      </c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7"/>
    </row>
    <row r="45" spans="1:37" ht="21.75" thickBot="1" x14ac:dyDescent="0.4">
      <c r="A45" s="12">
        <v>43</v>
      </c>
      <c r="B45" s="12" t="s">
        <v>61</v>
      </c>
      <c r="C45" s="12">
        <v>87</v>
      </c>
      <c r="D45" s="18">
        <f t="shared" si="0"/>
        <v>117.45</v>
      </c>
      <c r="E45" s="19">
        <f t="shared" si="1"/>
        <v>1174.5</v>
      </c>
      <c r="F45" s="44">
        <v>10</v>
      </c>
      <c r="G45" s="45"/>
      <c r="H45" s="22">
        <v>117.45</v>
      </c>
      <c r="I45" s="22">
        <v>117.45</v>
      </c>
      <c r="J45" s="22">
        <v>117.45</v>
      </c>
      <c r="K45" s="22"/>
      <c r="L45" s="22"/>
      <c r="M45" s="22"/>
      <c r="N45" s="22"/>
      <c r="O45" s="22"/>
      <c r="P45" s="22"/>
      <c r="Q45" s="22"/>
      <c r="R45" s="22"/>
      <c r="S45" s="22"/>
      <c r="T45" s="22">
        <f t="shared" si="2"/>
        <v>822.15</v>
      </c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7"/>
    </row>
    <row r="46" spans="1:37" ht="21.75" thickBot="1" x14ac:dyDescent="0.4">
      <c r="A46" s="12">
        <v>44</v>
      </c>
      <c r="B46" s="12" t="s">
        <v>62</v>
      </c>
      <c r="C46" s="12">
        <v>57</v>
      </c>
      <c r="D46" s="18">
        <f t="shared" si="0"/>
        <v>32.0625</v>
      </c>
      <c r="E46" s="19">
        <f t="shared" si="1"/>
        <v>769.5</v>
      </c>
      <c r="F46" s="44">
        <v>24</v>
      </c>
      <c r="G46" s="45"/>
      <c r="H46" s="22">
        <v>32</v>
      </c>
      <c r="I46" s="22">
        <v>32</v>
      </c>
      <c r="J46" s="22">
        <v>32</v>
      </c>
      <c r="K46" s="22">
        <v>32</v>
      </c>
      <c r="L46" s="22">
        <v>32</v>
      </c>
      <c r="M46" s="22">
        <v>32</v>
      </c>
      <c r="N46" s="22">
        <v>32</v>
      </c>
      <c r="O46" s="22">
        <v>32</v>
      </c>
      <c r="P46" s="22">
        <v>32</v>
      </c>
      <c r="Q46" s="22">
        <v>32</v>
      </c>
      <c r="R46" s="22">
        <v>32</v>
      </c>
      <c r="S46" s="22"/>
      <c r="T46" s="22">
        <f t="shared" si="2"/>
        <v>417.5</v>
      </c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7"/>
    </row>
    <row r="47" spans="1:37" s="102" customFormat="1" ht="21.75" thickBot="1" x14ac:dyDescent="0.4">
      <c r="A47" s="102">
        <v>45</v>
      </c>
      <c r="B47" s="102" t="s">
        <v>63</v>
      </c>
      <c r="C47" s="102">
        <v>57</v>
      </c>
      <c r="D47" s="103">
        <f t="shared" si="0"/>
        <v>76.95</v>
      </c>
      <c r="E47" s="104">
        <f t="shared" si="1"/>
        <v>769.5</v>
      </c>
      <c r="F47" s="117">
        <v>10</v>
      </c>
      <c r="G47" s="119"/>
      <c r="H47" s="107">
        <v>76.95</v>
      </c>
      <c r="I47" s="107">
        <v>76.95</v>
      </c>
      <c r="J47" s="107">
        <v>76.95</v>
      </c>
      <c r="K47" s="107">
        <v>76.95</v>
      </c>
      <c r="L47" s="107">
        <v>76.95</v>
      </c>
      <c r="M47" s="107">
        <v>76.95</v>
      </c>
      <c r="N47" s="107">
        <v>76.95</v>
      </c>
      <c r="O47" s="107">
        <v>76.95</v>
      </c>
      <c r="P47" s="107">
        <v>76.95</v>
      </c>
      <c r="Q47" s="107">
        <v>76.95</v>
      </c>
      <c r="R47" s="107"/>
      <c r="S47" s="107"/>
      <c r="T47" s="107">
        <f t="shared" si="2"/>
        <v>0</v>
      </c>
      <c r="U47" s="108"/>
      <c r="V47" s="108"/>
      <c r="W47" s="108"/>
      <c r="X47" s="108"/>
      <c r="Y47" s="108"/>
      <c r="Z47" s="108"/>
      <c r="AA47" s="108"/>
      <c r="AB47" s="108"/>
      <c r="AC47" s="108"/>
      <c r="AD47" s="108"/>
      <c r="AE47" s="108"/>
      <c r="AF47" s="108"/>
      <c r="AG47" s="108"/>
      <c r="AH47" s="108"/>
      <c r="AI47" s="108"/>
      <c r="AJ47" s="109"/>
    </row>
    <row r="48" spans="1:37" ht="21.75" thickBot="1" x14ac:dyDescent="0.4">
      <c r="A48" s="12">
        <v>46</v>
      </c>
      <c r="B48" s="12" t="s">
        <v>64</v>
      </c>
      <c r="C48" s="12">
        <v>87</v>
      </c>
      <c r="D48" s="18">
        <f t="shared" si="0"/>
        <v>117.45</v>
      </c>
      <c r="E48" s="19">
        <f t="shared" si="1"/>
        <v>1174.5</v>
      </c>
      <c r="F48" s="44">
        <v>10</v>
      </c>
      <c r="G48" s="45"/>
      <c r="H48" s="22">
        <v>117.45</v>
      </c>
      <c r="I48" s="22">
        <v>117.45</v>
      </c>
      <c r="J48" s="22">
        <v>117.45</v>
      </c>
      <c r="K48" s="22">
        <v>117.45</v>
      </c>
      <c r="L48" s="22">
        <v>117.45</v>
      </c>
      <c r="M48" s="22">
        <v>117.45</v>
      </c>
      <c r="N48" s="22">
        <v>117.45</v>
      </c>
      <c r="O48" s="22"/>
      <c r="P48" s="22"/>
      <c r="Q48" s="22"/>
      <c r="R48" s="22"/>
      <c r="S48" s="22"/>
      <c r="T48" s="22">
        <f t="shared" si="2"/>
        <v>352.34999999999991</v>
      </c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7"/>
    </row>
    <row r="49" spans="1:36" s="102" customFormat="1" ht="21.75" thickBot="1" x14ac:dyDescent="0.4">
      <c r="A49" s="102">
        <v>47</v>
      </c>
      <c r="B49" s="102" t="s">
        <v>65</v>
      </c>
      <c r="C49" s="102">
        <v>87</v>
      </c>
      <c r="D49" s="103">
        <f t="shared" si="0"/>
        <v>117.45</v>
      </c>
      <c r="E49" s="104">
        <f t="shared" si="1"/>
        <v>1174.5</v>
      </c>
      <c r="F49" s="117">
        <v>10</v>
      </c>
      <c r="G49" s="119"/>
      <c r="H49" s="107">
        <v>117.45</v>
      </c>
      <c r="I49" s="107">
        <v>117.45</v>
      </c>
      <c r="J49" s="107">
        <v>117.45</v>
      </c>
      <c r="K49" s="107">
        <v>117.45</v>
      </c>
      <c r="L49" s="107">
        <v>117.45</v>
      </c>
      <c r="M49" s="107">
        <v>117.45</v>
      </c>
      <c r="N49" s="107">
        <v>117.45</v>
      </c>
      <c r="O49" s="107">
        <v>117.45</v>
      </c>
      <c r="P49" s="107">
        <v>117.45</v>
      </c>
      <c r="Q49" s="107">
        <v>117.45</v>
      </c>
      <c r="R49" s="107"/>
      <c r="S49" s="107"/>
      <c r="T49" s="107">
        <f t="shared" si="2"/>
        <v>0</v>
      </c>
      <c r="U49" s="108"/>
      <c r="V49" s="108"/>
      <c r="W49" s="108"/>
      <c r="X49" s="108"/>
      <c r="Y49" s="108"/>
      <c r="Z49" s="108"/>
      <c r="AA49" s="108"/>
      <c r="AB49" s="108"/>
      <c r="AC49" s="108"/>
      <c r="AD49" s="108"/>
      <c r="AE49" s="108"/>
      <c r="AF49" s="108"/>
      <c r="AG49" s="108"/>
      <c r="AH49" s="108"/>
      <c r="AI49" s="108"/>
      <c r="AJ49" s="109"/>
    </row>
    <row r="50" spans="1:36" s="102" customFormat="1" ht="21.75" thickBot="1" x14ac:dyDescent="0.4">
      <c r="A50" s="102">
        <v>48</v>
      </c>
      <c r="B50" s="102" t="s">
        <v>66</v>
      </c>
      <c r="C50" s="102">
        <v>57</v>
      </c>
      <c r="D50" s="103">
        <f t="shared" si="0"/>
        <v>76.95</v>
      </c>
      <c r="E50" s="104">
        <f t="shared" si="1"/>
        <v>769.5</v>
      </c>
      <c r="F50" s="117">
        <v>10</v>
      </c>
      <c r="G50" s="118"/>
      <c r="H50" s="107">
        <v>76.95</v>
      </c>
      <c r="I50" s="107">
        <v>76.95</v>
      </c>
      <c r="J50" s="107">
        <v>76.95</v>
      </c>
      <c r="K50" s="107">
        <v>76.95</v>
      </c>
      <c r="L50" s="107">
        <v>76.95</v>
      </c>
      <c r="M50" s="107">
        <v>76.95</v>
      </c>
      <c r="N50" s="107">
        <v>76.95</v>
      </c>
      <c r="O50" s="107">
        <v>76.95</v>
      </c>
      <c r="P50" s="107">
        <v>76.95</v>
      </c>
      <c r="Q50" s="107">
        <v>76.95</v>
      </c>
      <c r="R50" s="107"/>
      <c r="S50" s="107"/>
      <c r="T50" s="107">
        <f t="shared" si="2"/>
        <v>0</v>
      </c>
      <c r="U50" s="108"/>
      <c r="V50" s="108"/>
      <c r="W50" s="108"/>
      <c r="X50" s="108"/>
      <c r="Y50" s="108"/>
      <c r="Z50" s="108"/>
      <c r="AA50" s="108"/>
      <c r="AB50" s="108"/>
      <c r="AC50" s="108"/>
      <c r="AD50" s="108"/>
      <c r="AE50" s="108"/>
      <c r="AF50" s="108"/>
      <c r="AG50" s="108"/>
      <c r="AH50" s="108"/>
      <c r="AI50" s="108"/>
      <c r="AJ50" s="109"/>
    </row>
    <row r="51" spans="1:36" ht="19.5" thickBot="1" x14ac:dyDescent="0.35">
      <c r="A51" s="12">
        <v>49</v>
      </c>
      <c r="B51" s="12" t="s">
        <v>67</v>
      </c>
      <c r="C51" s="12">
        <v>70</v>
      </c>
      <c r="D51" s="18">
        <f t="shared" si="0"/>
        <v>59.0625</v>
      </c>
      <c r="E51" s="19">
        <f t="shared" si="1"/>
        <v>945</v>
      </c>
      <c r="F51" s="46">
        <v>16</v>
      </c>
      <c r="G51" s="47"/>
      <c r="H51" s="22">
        <v>59</v>
      </c>
      <c r="I51" s="22">
        <v>59</v>
      </c>
      <c r="J51" s="22">
        <v>59</v>
      </c>
      <c r="K51" s="22">
        <v>59</v>
      </c>
      <c r="L51" s="22">
        <v>59</v>
      </c>
      <c r="M51" s="22">
        <v>59</v>
      </c>
      <c r="N51" s="22">
        <v>59</v>
      </c>
      <c r="O51" s="22">
        <v>59</v>
      </c>
      <c r="P51" s="22">
        <v>59</v>
      </c>
      <c r="Q51" s="22">
        <v>59</v>
      </c>
      <c r="R51" s="22">
        <v>59</v>
      </c>
      <c r="S51" s="22">
        <v>59</v>
      </c>
      <c r="T51" s="22">
        <f t="shared" si="2"/>
        <v>237</v>
      </c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7"/>
    </row>
    <row r="52" spans="1:36" ht="19.5" thickBot="1" x14ac:dyDescent="0.35">
      <c r="A52" s="12">
        <v>50</v>
      </c>
      <c r="B52" s="12" t="s">
        <v>68</v>
      </c>
      <c r="C52" s="12">
        <v>70</v>
      </c>
      <c r="D52" s="18">
        <f t="shared" si="0"/>
        <v>94.5</v>
      </c>
      <c r="E52" s="19">
        <f t="shared" si="1"/>
        <v>945</v>
      </c>
      <c r="F52" s="46">
        <v>10</v>
      </c>
      <c r="G52" s="47">
        <v>1</v>
      </c>
      <c r="H52" s="22">
        <v>94.5</v>
      </c>
      <c r="I52" s="22">
        <v>94.5</v>
      </c>
      <c r="J52" s="22">
        <v>94.5</v>
      </c>
      <c r="K52" s="22">
        <v>94.5</v>
      </c>
      <c r="L52" s="22">
        <v>94.5</v>
      </c>
      <c r="M52" s="22">
        <v>94.5</v>
      </c>
      <c r="N52" s="22">
        <v>94.5</v>
      </c>
      <c r="O52" s="22">
        <v>94.5</v>
      </c>
      <c r="P52" s="22"/>
      <c r="Q52" s="22"/>
      <c r="R52" s="22"/>
      <c r="S52" s="22"/>
      <c r="T52" s="22">
        <f t="shared" si="2"/>
        <v>189</v>
      </c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7"/>
    </row>
    <row r="53" spans="1:36" s="102" customFormat="1" ht="19.5" thickBot="1" x14ac:dyDescent="0.35">
      <c r="A53" s="102">
        <v>51</v>
      </c>
      <c r="B53" s="102" t="s">
        <v>69</v>
      </c>
      <c r="C53" s="102">
        <v>74</v>
      </c>
      <c r="D53" s="103">
        <f t="shared" si="0"/>
        <v>99.9</v>
      </c>
      <c r="E53" s="104">
        <f t="shared" si="1"/>
        <v>999</v>
      </c>
      <c r="F53" s="115">
        <v>10</v>
      </c>
      <c r="G53" s="116"/>
      <c r="H53" s="107">
        <v>99.9</v>
      </c>
      <c r="I53" s="107">
        <v>99.9</v>
      </c>
      <c r="J53" s="107">
        <v>99.9</v>
      </c>
      <c r="K53" s="107">
        <v>99.9</v>
      </c>
      <c r="L53" s="107">
        <v>99.9</v>
      </c>
      <c r="M53" s="107">
        <v>99.9</v>
      </c>
      <c r="N53" s="107">
        <v>99.9</v>
      </c>
      <c r="O53" s="107">
        <v>99.9</v>
      </c>
      <c r="P53" s="107">
        <v>99.9</v>
      </c>
      <c r="Q53" s="107">
        <v>99.9</v>
      </c>
      <c r="R53" s="107"/>
      <c r="S53" s="107"/>
      <c r="T53" s="107">
        <f t="shared" si="2"/>
        <v>0</v>
      </c>
      <c r="U53" s="108"/>
      <c r="V53" s="108"/>
      <c r="W53" s="108"/>
      <c r="X53" s="108"/>
      <c r="Y53" s="108"/>
      <c r="Z53" s="108"/>
      <c r="AA53" s="108"/>
      <c r="AB53" s="108"/>
      <c r="AC53" s="108"/>
      <c r="AD53" s="108"/>
      <c r="AE53" s="108"/>
      <c r="AF53" s="108"/>
      <c r="AG53" s="108"/>
      <c r="AH53" s="108"/>
      <c r="AI53" s="108"/>
      <c r="AJ53" s="109"/>
    </row>
    <row r="54" spans="1:36" s="102" customFormat="1" ht="19.5" thickBot="1" x14ac:dyDescent="0.35">
      <c r="A54" s="102">
        <v>52</v>
      </c>
      <c r="B54" s="102" t="s">
        <v>70</v>
      </c>
      <c r="C54" s="102">
        <v>70</v>
      </c>
      <c r="D54" s="103">
        <f t="shared" si="0"/>
        <v>94.5</v>
      </c>
      <c r="E54" s="104">
        <f t="shared" si="1"/>
        <v>945</v>
      </c>
      <c r="F54" s="115">
        <v>10</v>
      </c>
      <c r="G54" s="116"/>
      <c r="H54" s="107">
        <v>94.5</v>
      </c>
      <c r="I54" s="107">
        <v>94.5</v>
      </c>
      <c r="J54" s="107">
        <v>94.5</v>
      </c>
      <c r="K54" s="107">
        <v>94.5</v>
      </c>
      <c r="L54" s="107">
        <v>94.5</v>
      </c>
      <c r="M54" s="107">
        <v>94.5</v>
      </c>
      <c r="N54" s="107">
        <v>94.5</v>
      </c>
      <c r="O54" s="107">
        <v>94.5</v>
      </c>
      <c r="P54" s="107">
        <v>94.5</v>
      </c>
      <c r="Q54" s="107">
        <v>94.5</v>
      </c>
      <c r="R54" s="107"/>
      <c r="S54" s="107"/>
      <c r="T54" s="107">
        <f t="shared" si="2"/>
        <v>0</v>
      </c>
      <c r="U54" s="108"/>
      <c r="V54" s="108"/>
      <c r="W54" s="108"/>
      <c r="X54" s="108"/>
      <c r="Y54" s="108"/>
      <c r="Z54" s="108"/>
      <c r="AA54" s="108"/>
      <c r="AB54" s="108"/>
      <c r="AC54" s="108"/>
      <c r="AD54" s="108"/>
      <c r="AE54" s="108"/>
      <c r="AF54" s="108"/>
      <c r="AG54" s="108"/>
      <c r="AH54" s="108"/>
      <c r="AI54" s="108"/>
      <c r="AJ54" s="109"/>
    </row>
    <row r="55" spans="1:36" s="102" customFormat="1" ht="19.5" thickBot="1" x14ac:dyDescent="0.35">
      <c r="A55" s="102">
        <v>53</v>
      </c>
      <c r="B55" s="102" t="s">
        <v>71</v>
      </c>
      <c r="C55" s="102">
        <v>70</v>
      </c>
      <c r="D55" s="103">
        <f t="shared" si="0"/>
        <v>94.5</v>
      </c>
      <c r="E55" s="104">
        <f t="shared" si="1"/>
        <v>945</v>
      </c>
      <c r="F55" s="115">
        <v>10</v>
      </c>
      <c r="G55" s="116"/>
      <c r="H55" s="107">
        <v>94.5</v>
      </c>
      <c r="I55" s="107">
        <v>94.5</v>
      </c>
      <c r="J55" s="107">
        <v>94.5</v>
      </c>
      <c r="K55" s="107">
        <v>94.5</v>
      </c>
      <c r="L55" s="107">
        <v>94.5</v>
      </c>
      <c r="M55" s="107">
        <v>94.5</v>
      </c>
      <c r="N55" s="107">
        <v>94.5</v>
      </c>
      <c r="O55" s="107">
        <v>94.5</v>
      </c>
      <c r="P55" s="107">
        <v>94.5</v>
      </c>
      <c r="Q55" s="107">
        <v>94.5</v>
      </c>
      <c r="R55" s="107"/>
      <c r="S55" s="107"/>
      <c r="T55" s="107">
        <f t="shared" si="2"/>
        <v>0</v>
      </c>
      <c r="U55" s="108"/>
      <c r="V55" s="108"/>
      <c r="W55" s="108"/>
      <c r="X55" s="108"/>
      <c r="Y55" s="108"/>
      <c r="Z55" s="108"/>
      <c r="AA55" s="108"/>
      <c r="AB55" s="108"/>
      <c r="AC55" s="108"/>
      <c r="AD55" s="108"/>
      <c r="AE55" s="108"/>
      <c r="AF55" s="108"/>
      <c r="AG55" s="108"/>
      <c r="AH55" s="108"/>
      <c r="AI55" s="108"/>
      <c r="AJ55" s="109"/>
    </row>
    <row r="56" spans="1:36" ht="19.5" thickBot="1" x14ac:dyDescent="0.35">
      <c r="A56" s="12">
        <v>54</v>
      </c>
      <c r="B56" s="12" t="s">
        <v>72</v>
      </c>
      <c r="C56" s="12">
        <v>70</v>
      </c>
      <c r="D56" s="18">
        <f t="shared" si="0"/>
        <v>94.5</v>
      </c>
      <c r="E56" s="19">
        <f t="shared" si="1"/>
        <v>945</v>
      </c>
      <c r="F56" s="46">
        <v>10</v>
      </c>
      <c r="G56" s="47"/>
      <c r="H56" s="22">
        <v>94.5</v>
      </c>
      <c r="I56" s="22">
        <v>94.5</v>
      </c>
      <c r="J56" s="22">
        <v>94.5</v>
      </c>
      <c r="K56" s="22">
        <v>94.5</v>
      </c>
      <c r="L56" s="22">
        <v>94.5</v>
      </c>
      <c r="M56" s="22"/>
      <c r="N56" s="22"/>
      <c r="O56" s="22"/>
      <c r="P56" s="22"/>
      <c r="Q56" s="22"/>
      <c r="R56" s="22"/>
      <c r="S56" s="22"/>
      <c r="T56" s="22">
        <f t="shared" si="2"/>
        <v>472.5</v>
      </c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7"/>
    </row>
    <row r="57" spans="1:36" ht="19.5" thickBot="1" x14ac:dyDescent="0.35">
      <c r="A57" s="12">
        <v>55</v>
      </c>
      <c r="B57" s="12" t="s">
        <v>73</v>
      </c>
      <c r="C57" s="12">
        <v>70</v>
      </c>
      <c r="D57" s="18">
        <f t="shared" si="0"/>
        <v>59.0625</v>
      </c>
      <c r="E57" s="19">
        <f t="shared" si="1"/>
        <v>945</v>
      </c>
      <c r="F57" s="46">
        <v>16</v>
      </c>
      <c r="G57" s="47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>
        <f t="shared" si="2"/>
        <v>945</v>
      </c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7"/>
    </row>
    <row r="58" spans="1:36" ht="19.5" thickBot="1" x14ac:dyDescent="0.35">
      <c r="A58" s="12">
        <v>56</v>
      </c>
      <c r="B58" s="12" t="s">
        <v>74</v>
      </c>
      <c r="C58" s="12">
        <v>70</v>
      </c>
      <c r="D58" s="18">
        <f t="shared" si="0"/>
        <v>59.0625</v>
      </c>
      <c r="E58" s="19">
        <f t="shared" si="1"/>
        <v>945</v>
      </c>
      <c r="F58" s="46">
        <v>16</v>
      </c>
      <c r="G58" s="48"/>
      <c r="H58" s="22">
        <v>59.1</v>
      </c>
      <c r="I58" s="22">
        <v>59.1</v>
      </c>
      <c r="J58" s="22">
        <v>59.1</v>
      </c>
      <c r="K58" s="22">
        <v>59.1</v>
      </c>
      <c r="L58" s="22">
        <v>59.1</v>
      </c>
      <c r="M58" s="22">
        <v>59.1</v>
      </c>
      <c r="N58" s="22">
        <v>59.1</v>
      </c>
      <c r="O58" s="22">
        <v>59.1</v>
      </c>
      <c r="P58" s="22"/>
      <c r="Q58" s="22"/>
      <c r="R58" s="22"/>
      <c r="S58" s="22"/>
      <c r="T58" s="22">
        <f t="shared" si="2"/>
        <v>472.19999999999993</v>
      </c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7"/>
    </row>
    <row r="59" spans="1:36" ht="19.5" thickBot="1" x14ac:dyDescent="0.35">
      <c r="A59" s="12">
        <v>57</v>
      </c>
      <c r="B59" s="12" t="s">
        <v>75</v>
      </c>
      <c r="C59" s="12">
        <v>70</v>
      </c>
      <c r="D59" s="18">
        <f t="shared" si="0"/>
        <v>94.5</v>
      </c>
      <c r="E59" s="19">
        <f t="shared" si="1"/>
        <v>945</v>
      </c>
      <c r="F59" s="20">
        <v>10</v>
      </c>
      <c r="G59" s="32"/>
      <c r="H59" s="22">
        <v>94.5</v>
      </c>
      <c r="I59" s="22">
        <v>94.5</v>
      </c>
      <c r="J59" s="22">
        <v>94.5</v>
      </c>
      <c r="K59" s="22">
        <v>94.5</v>
      </c>
      <c r="L59" s="22">
        <v>94.5</v>
      </c>
      <c r="M59" s="22">
        <v>94.5</v>
      </c>
      <c r="N59" s="22"/>
      <c r="O59" s="22"/>
      <c r="P59" s="22"/>
      <c r="Q59" s="22"/>
      <c r="R59" s="22"/>
      <c r="S59" s="22"/>
      <c r="T59" s="22">
        <f t="shared" si="2"/>
        <v>378</v>
      </c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7"/>
    </row>
    <row r="60" spans="1:36" s="102" customFormat="1" ht="19.5" thickBot="1" x14ac:dyDescent="0.35">
      <c r="A60" s="102">
        <v>58</v>
      </c>
      <c r="B60" s="102" t="s">
        <v>76</v>
      </c>
      <c r="C60" s="102">
        <v>74</v>
      </c>
      <c r="D60" s="103">
        <f t="shared" si="0"/>
        <v>99.9</v>
      </c>
      <c r="E60" s="104">
        <f t="shared" si="1"/>
        <v>999</v>
      </c>
      <c r="F60" s="113">
        <v>10</v>
      </c>
      <c r="G60" s="114"/>
      <c r="H60" s="107">
        <v>99.9</v>
      </c>
      <c r="I60" s="107">
        <v>99.9</v>
      </c>
      <c r="J60" s="107">
        <v>99.9</v>
      </c>
      <c r="K60" s="107">
        <v>99.9</v>
      </c>
      <c r="L60" s="107">
        <v>99.9</v>
      </c>
      <c r="M60" s="107">
        <v>99.9</v>
      </c>
      <c r="N60" s="107">
        <v>99.9</v>
      </c>
      <c r="O60" s="107">
        <v>99.9</v>
      </c>
      <c r="P60" s="107">
        <v>99.9</v>
      </c>
      <c r="Q60" s="107">
        <v>99.9</v>
      </c>
      <c r="R60" s="107"/>
      <c r="S60" s="107"/>
      <c r="T60" s="107">
        <f t="shared" si="2"/>
        <v>0</v>
      </c>
      <c r="U60" s="108"/>
      <c r="V60" s="108"/>
      <c r="W60" s="108"/>
      <c r="X60" s="108"/>
      <c r="Y60" s="108"/>
      <c r="Z60" s="108"/>
      <c r="AA60" s="108"/>
      <c r="AB60" s="108"/>
      <c r="AC60" s="108"/>
      <c r="AD60" s="108"/>
      <c r="AE60" s="108"/>
      <c r="AF60" s="108"/>
      <c r="AG60" s="108"/>
      <c r="AH60" s="108"/>
      <c r="AI60" s="108"/>
      <c r="AJ60" s="109"/>
    </row>
    <row r="61" spans="1:36" s="102" customFormat="1" ht="19.5" thickBot="1" x14ac:dyDescent="0.35">
      <c r="A61" s="102">
        <v>59</v>
      </c>
      <c r="B61" s="102" t="s">
        <v>77</v>
      </c>
      <c r="C61" s="102">
        <v>74</v>
      </c>
      <c r="D61" s="103">
        <f t="shared" si="0"/>
        <v>99.9</v>
      </c>
      <c r="E61" s="104">
        <f t="shared" si="1"/>
        <v>999</v>
      </c>
      <c r="F61" s="113">
        <v>10</v>
      </c>
      <c r="G61" s="114"/>
      <c r="H61" s="107">
        <v>99.9</v>
      </c>
      <c r="I61" s="107">
        <v>99.9</v>
      </c>
      <c r="J61" s="107">
        <v>99.9</v>
      </c>
      <c r="K61" s="107">
        <v>99.9</v>
      </c>
      <c r="L61" s="107">
        <v>99.9</v>
      </c>
      <c r="M61" s="107">
        <v>99.9</v>
      </c>
      <c r="N61" s="107">
        <v>99.9</v>
      </c>
      <c r="O61" s="107">
        <v>99.9</v>
      </c>
      <c r="P61" s="107">
        <v>99.9</v>
      </c>
      <c r="Q61" s="107">
        <v>99.9</v>
      </c>
      <c r="R61" s="107"/>
      <c r="S61" s="107"/>
      <c r="T61" s="107">
        <f t="shared" si="2"/>
        <v>0</v>
      </c>
      <c r="U61" s="108"/>
      <c r="V61" s="108"/>
      <c r="W61" s="108"/>
      <c r="X61" s="108"/>
      <c r="Y61" s="108"/>
      <c r="Z61" s="108"/>
      <c r="AA61" s="108"/>
      <c r="AB61" s="108"/>
      <c r="AC61" s="108"/>
      <c r="AD61" s="108"/>
      <c r="AE61" s="108"/>
      <c r="AF61" s="108"/>
      <c r="AG61" s="108"/>
      <c r="AH61" s="108"/>
      <c r="AI61" s="108"/>
      <c r="AJ61" s="109"/>
    </row>
    <row r="62" spans="1:36" s="102" customFormat="1" ht="19.5" thickBot="1" x14ac:dyDescent="0.35">
      <c r="A62" s="102">
        <v>60</v>
      </c>
      <c r="B62" s="102" t="s">
        <v>78</v>
      </c>
      <c r="C62" s="102">
        <v>70</v>
      </c>
      <c r="D62" s="103">
        <f t="shared" si="0"/>
        <v>94.5</v>
      </c>
      <c r="E62" s="104">
        <f t="shared" si="1"/>
        <v>945</v>
      </c>
      <c r="F62" s="113">
        <v>10</v>
      </c>
      <c r="G62" s="114"/>
      <c r="H62" s="107">
        <v>94.5</v>
      </c>
      <c r="I62" s="107">
        <v>94.5</v>
      </c>
      <c r="J62" s="107">
        <v>94.5</v>
      </c>
      <c r="K62" s="107">
        <v>94.5</v>
      </c>
      <c r="L62" s="107">
        <v>94.5</v>
      </c>
      <c r="M62" s="107">
        <v>94.5</v>
      </c>
      <c r="N62" s="107">
        <v>94.5</v>
      </c>
      <c r="O62" s="107">
        <v>94.5</v>
      </c>
      <c r="P62" s="107">
        <v>94.5</v>
      </c>
      <c r="Q62" s="107">
        <v>94.5</v>
      </c>
      <c r="R62" s="107"/>
      <c r="S62" s="107"/>
      <c r="T62" s="107">
        <f t="shared" si="2"/>
        <v>0</v>
      </c>
      <c r="U62" s="108"/>
      <c r="V62" s="108"/>
      <c r="W62" s="108"/>
      <c r="X62" s="108"/>
      <c r="Y62" s="108"/>
      <c r="Z62" s="108"/>
      <c r="AA62" s="108"/>
      <c r="AB62" s="108"/>
      <c r="AC62" s="108"/>
      <c r="AD62" s="108"/>
      <c r="AE62" s="108"/>
      <c r="AF62" s="108"/>
      <c r="AG62" s="108"/>
      <c r="AH62" s="108"/>
      <c r="AI62" s="108"/>
      <c r="AJ62" s="109"/>
    </row>
    <row r="63" spans="1:36" ht="19.5" thickBot="1" x14ac:dyDescent="0.35">
      <c r="A63" s="12">
        <v>61</v>
      </c>
      <c r="B63" s="12" t="s">
        <v>79</v>
      </c>
      <c r="C63" s="12">
        <v>70</v>
      </c>
      <c r="D63" s="18">
        <f t="shared" si="0"/>
        <v>59.0625</v>
      </c>
      <c r="E63" s="19">
        <f t="shared" si="1"/>
        <v>945</v>
      </c>
      <c r="F63" s="20">
        <v>16</v>
      </c>
      <c r="G63" s="32"/>
      <c r="H63" s="22">
        <v>59.1</v>
      </c>
      <c r="I63" s="22">
        <v>59.1</v>
      </c>
      <c r="J63" s="22">
        <v>59.1</v>
      </c>
      <c r="K63" s="22">
        <v>59.1</v>
      </c>
      <c r="L63" s="22">
        <v>59.1</v>
      </c>
      <c r="M63" s="22">
        <v>59.1</v>
      </c>
      <c r="N63" s="22">
        <v>59.1</v>
      </c>
      <c r="O63" s="22">
        <v>59.1</v>
      </c>
      <c r="P63" s="22">
        <v>59.1</v>
      </c>
      <c r="Q63" s="22">
        <v>94.5</v>
      </c>
      <c r="R63" s="22">
        <v>35</v>
      </c>
      <c r="S63" s="22">
        <v>59.06</v>
      </c>
      <c r="T63" s="22">
        <f t="shared" si="2"/>
        <v>224.53999999999996</v>
      </c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7"/>
    </row>
    <row r="64" spans="1:36" ht="19.5" thickBot="1" x14ac:dyDescent="0.35">
      <c r="A64" s="12">
        <v>62</v>
      </c>
      <c r="B64" s="12" t="s">
        <v>80</v>
      </c>
      <c r="C64" s="12">
        <v>74</v>
      </c>
      <c r="D64" s="18">
        <f t="shared" si="0"/>
        <v>62.4375</v>
      </c>
      <c r="E64" s="19">
        <f t="shared" si="1"/>
        <v>999</v>
      </c>
      <c r="F64" s="20">
        <v>16</v>
      </c>
      <c r="G64" s="3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>
        <f t="shared" si="2"/>
        <v>999</v>
      </c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7"/>
    </row>
    <row r="65" spans="1:36" ht="19.5" thickBot="1" x14ac:dyDescent="0.35">
      <c r="A65" s="12">
        <v>63</v>
      </c>
      <c r="B65" s="12" t="s">
        <v>81</v>
      </c>
      <c r="C65" s="12">
        <v>74</v>
      </c>
      <c r="D65" s="18">
        <f t="shared" si="0"/>
        <v>62.4375</v>
      </c>
      <c r="E65" s="19">
        <f t="shared" si="1"/>
        <v>999</v>
      </c>
      <c r="F65" s="20">
        <v>16</v>
      </c>
      <c r="G65" s="3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>
        <f t="shared" si="2"/>
        <v>999</v>
      </c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7"/>
    </row>
    <row r="66" spans="1:36" ht="19.5" thickBot="1" x14ac:dyDescent="0.35">
      <c r="A66" s="12">
        <v>64</v>
      </c>
      <c r="B66" s="12" t="s">
        <v>82</v>
      </c>
      <c r="C66" s="12">
        <v>64</v>
      </c>
      <c r="D66" s="18">
        <f t="shared" si="0"/>
        <v>86.4</v>
      </c>
      <c r="E66" s="19">
        <f t="shared" si="1"/>
        <v>864</v>
      </c>
      <c r="F66" s="20">
        <v>10</v>
      </c>
      <c r="G66" s="49"/>
      <c r="H66" s="22">
        <v>86.4</v>
      </c>
      <c r="I66" s="22">
        <v>86.4</v>
      </c>
      <c r="J66" s="22">
        <v>86.4</v>
      </c>
      <c r="K66" s="22">
        <v>86.4</v>
      </c>
      <c r="L66" s="22">
        <v>86.4</v>
      </c>
      <c r="M66" s="22">
        <v>86.4</v>
      </c>
      <c r="N66" s="22"/>
      <c r="O66" s="22"/>
      <c r="P66" s="22"/>
      <c r="Q66" s="22"/>
      <c r="R66" s="22"/>
      <c r="S66" s="22"/>
      <c r="T66" s="22">
        <f t="shared" si="2"/>
        <v>345.6</v>
      </c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7"/>
    </row>
    <row r="67" spans="1:36" s="102" customFormat="1" ht="19.5" thickBot="1" x14ac:dyDescent="0.35">
      <c r="A67" s="102">
        <v>65</v>
      </c>
      <c r="B67" s="102" t="s">
        <v>83</v>
      </c>
      <c r="C67" s="102">
        <v>56</v>
      </c>
      <c r="D67" s="103">
        <f t="shared" si="0"/>
        <v>75.599999999999994</v>
      </c>
      <c r="E67" s="104">
        <f t="shared" si="1"/>
        <v>756</v>
      </c>
      <c r="F67" s="105">
        <v>10</v>
      </c>
      <c r="G67" s="110">
        <v>1</v>
      </c>
      <c r="H67" s="107">
        <v>75.599999999999994</v>
      </c>
      <c r="I67" s="107">
        <v>75.599999999999994</v>
      </c>
      <c r="J67" s="107">
        <v>75.599999999999994</v>
      </c>
      <c r="K67" s="107">
        <v>75.599999999999994</v>
      </c>
      <c r="L67" s="107">
        <v>75.599999999999994</v>
      </c>
      <c r="M67" s="107">
        <v>75.599999999999994</v>
      </c>
      <c r="N67" s="107">
        <v>75.599999999999994</v>
      </c>
      <c r="O67" s="107">
        <v>75.599999999999994</v>
      </c>
      <c r="P67" s="107">
        <v>75.599999999999994</v>
      </c>
      <c r="Q67" s="107">
        <v>75.599999999999994</v>
      </c>
      <c r="R67" s="107"/>
      <c r="S67" s="107"/>
      <c r="T67" s="107">
        <f t="shared" si="2"/>
        <v>0</v>
      </c>
      <c r="U67" s="108"/>
      <c r="V67" s="108"/>
      <c r="W67" s="108"/>
      <c r="X67" s="108"/>
      <c r="Y67" s="108"/>
      <c r="Z67" s="108"/>
      <c r="AA67" s="108"/>
      <c r="AB67" s="108"/>
      <c r="AC67" s="108"/>
      <c r="AD67" s="108"/>
      <c r="AE67" s="108"/>
      <c r="AF67" s="108"/>
      <c r="AG67" s="108"/>
      <c r="AH67" s="108"/>
      <c r="AI67" s="108"/>
      <c r="AJ67" s="109"/>
    </row>
    <row r="68" spans="1:36" ht="19.5" thickBot="1" x14ac:dyDescent="0.35">
      <c r="A68" s="12">
        <v>66</v>
      </c>
      <c r="B68" s="12" t="s">
        <v>84</v>
      </c>
      <c r="C68" s="12">
        <v>57</v>
      </c>
      <c r="D68" s="18">
        <f t="shared" si="0"/>
        <v>76.95</v>
      </c>
      <c r="E68" s="19">
        <f t="shared" si="1"/>
        <v>769.5</v>
      </c>
      <c r="F68" s="35">
        <v>10</v>
      </c>
      <c r="G68" s="50"/>
      <c r="H68" s="22">
        <v>76.95</v>
      </c>
      <c r="I68" s="22">
        <v>76.95</v>
      </c>
      <c r="J68" s="22">
        <v>76.95</v>
      </c>
      <c r="K68" s="22">
        <v>76.95</v>
      </c>
      <c r="L68" s="22">
        <v>76.95</v>
      </c>
      <c r="M68" s="22">
        <v>76.95</v>
      </c>
      <c r="N68" s="22">
        <v>76.95</v>
      </c>
      <c r="O68" s="22">
        <v>76.95</v>
      </c>
      <c r="P68" s="22"/>
      <c r="Q68" s="22"/>
      <c r="R68" s="22"/>
      <c r="S68" s="22"/>
      <c r="T68" s="22">
        <f t="shared" si="2"/>
        <v>153.89999999999998</v>
      </c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7"/>
    </row>
    <row r="69" spans="1:36" ht="18.75" customHeight="1" thickBot="1" x14ac:dyDescent="0.35">
      <c r="A69" s="12" t="s">
        <v>85</v>
      </c>
      <c r="B69" s="12" t="s">
        <v>86</v>
      </c>
      <c r="C69" s="12">
        <v>135</v>
      </c>
      <c r="D69" s="18">
        <f t="shared" si="0"/>
        <v>79.239130434782609</v>
      </c>
      <c r="E69" s="19">
        <f t="shared" si="1"/>
        <v>1822.5</v>
      </c>
      <c r="F69" s="35">
        <v>23</v>
      </c>
      <c r="G69" s="51"/>
      <c r="H69" s="22">
        <v>79.239130434782609</v>
      </c>
      <c r="I69" s="22">
        <v>79.239130434782609</v>
      </c>
      <c r="J69" s="22">
        <v>79.239999999999995</v>
      </c>
      <c r="K69" s="22">
        <v>79.239999999999995</v>
      </c>
      <c r="L69" s="22">
        <v>79.239999999999995</v>
      </c>
      <c r="M69" s="22">
        <v>79.239999999999995</v>
      </c>
      <c r="N69" s="22">
        <v>100</v>
      </c>
      <c r="O69" s="22">
        <v>79.239999999999995</v>
      </c>
      <c r="P69" s="22">
        <v>79.239999999999995</v>
      </c>
      <c r="Q69" s="22">
        <v>79.2</v>
      </c>
      <c r="R69" s="22">
        <v>79.239999999999995</v>
      </c>
      <c r="S69" s="22"/>
      <c r="T69" s="22">
        <f t="shared" si="2"/>
        <v>930.14173913043464</v>
      </c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7"/>
    </row>
    <row r="70" spans="1:36" s="102" customFormat="1" ht="19.5" thickBot="1" x14ac:dyDescent="0.35">
      <c r="A70" s="102">
        <v>69</v>
      </c>
      <c r="B70" s="102" t="s">
        <v>87</v>
      </c>
      <c r="C70" s="102">
        <v>56</v>
      </c>
      <c r="D70" s="103">
        <f>E70/F70</f>
        <v>35</v>
      </c>
      <c r="E70" s="128">
        <v>350</v>
      </c>
      <c r="F70" s="105">
        <v>10</v>
      </c>
      <c r="G70" s="124"/>
      <c r="H70" s="107">
        <v>35</v>
      </c>
      <c r="I70" s="107">
        <v>35</v>
      </c>
      <c r="J70" s="107">
        <v>35</v>
      </c>
      <c r="K70" s="107">
        <v>35</v>
      </c>
      <c r="L70" s="107">
        <v>35</v>
      </c>
      <c r="M70" s="107">
        <v>35</v>
      </c>
      <c r="N70" s="107">
        <v>35</v>
      </c>
      <c r="O70" s="107">
        <v>35</v>
      </c>
      <c r="P70" s="107">
        <v>35</v>
      </c>
      <c r="Q70" s="107">
        <v>35</v>
      </c>
      <c r="R70" s="107"/>
      <c r="S70" s="107"/>
      <c r="T70" s="107">
        <f t="shared" ref="T70:T81" si="3">E70-SUM(H70:S70)</f>
        <v>0</v>
      </c>
      <c r="U70" s="108"/>
      <c r="V70" s="108"/>
      <c r="W70" s="108"/>
      <c r="X70" s="108"/>
      <c r="Y70" s="108"/>
      <c r="Z70" s="108"/>
      <c r="AA70" s="108"/>
      <c r="AB70" s="108"/>
      <c r="AC70" s="108"/>
      <c r="AD70" s="108"/>
      <c r="AE70" s="108"/>
      <c r="AF70" s="108"/>
      <c r="AG70" s="108"/>
      <c r="AH70" s="108"/>
      <c r="AI70" s="108"/>
      <c r="AJ70" s="109"/>
    </row>
    <row r="71" spans="1:36" ht="19.5" thickBot="1" x14ac:dyDescent="0.35">
      <c r="A71" s="12">
        <v>70</v>
      </c>
      <c r="B71" s="12" t="s">
        <v>88</v>
      </c>
      <c r="C71" s="12">
        <v>57</v>
      </c>
      <c r="D71" s="18">
        <f t="shared" si="0"/>
        <v>33.456521739130437</v>
      </c>
      <c r="E71" s="19">
        <f t="shared" si="1"/>
        <v>769.5</v>
      </c>
      <c r="F71" s="35">
        <v>23</v>
      </c>
      <c r="G71" s="52"/>
      <c r="H71" s="22">
        <v>15</v>
      </c>
      <c r="I71" s="22">
        <v>15</v>
      </c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>
        <f t="shared" si="3"/>
        <v>739.5</v>
      </c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7"/>
    </row>
    <row r="72" spans="1:36" ht="19.5" thickBot="1" x14ac:dyDescent="0.35">
      <c r="A72" s="12">
        <v>71</v>
      </c>
      <c r="B72" s="12" t="s">
        <v>89</v>
      </c>
      <c r="C72" s="12">
        <v>57</v>
      </c>
      <c r="D72" s="18">
        <f t="shared" ref="D72:D73" si="4">E72/F72</f>
        <v>76.95</v>
      </c>
      <c r="E72" s="19">
        <f t="shared" ref="E72:E73" si="5">C72*13.5</f>
        <v>769.5</v>
      </c>
      <c r="F72" s="35">
        <v>10</v>
      </c>
      <c r="G72" s="53"/>
      <c r="H72" s="22">
        <v>76.95</v>
      </c>
      <c r="I72" s="22">
        <v>76.95</v>
      </c>
      <c r="J72" s="22">
        <v>76.95</v>
      </c>
      <c r="K72" s="22">
        <v>76.95</v>
      </c>
      <c r="L72" s="22">
        <v>76.95</v>
      </c>
      <c r="M72" s="22">
        <v>76.95</v>
      </c>
      <c r="N72" s="22">
        <v>76.95</v>
      </c>
      <c r="O72" s="22">
        <v>76.95</v>
      </c>
      <c r="P72" s="22"/>
      <c r="Q72" s="22"/>
      <c r="R72" s="22"/>
      <c r="S72" s="22"/>
      <c r="T72" s="22">
        <f t="shared" si="3"/>
        <v>153.89999999999998</v>
      </c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7"/>
    </row>
    <row r="73" spans="1:36" ht="19.5" thickBot="1" x14ac:dyDescent="0.35">
      <c r="A73" s="12">
        <v>72</v>
      </c>
      <c r="B73" s="12" t="s">
        <v>90</v>
      </c>
      <c r="C73" s="12">
        <v>56</v>
      </c>
      <c r="D73" s="18">
        <f t="shared" si="4"/>
        <v>75.599999999999994</v>
      </c>
      <c r="E73" s="19">
        <f t="shared" si="5"/>
        <v>756</v>
      </c>
      <c r="F73" s="35">
        <v>10</v>
      </c>
      <c r="G73" s="54"/>
      <c r="H73" s="22">
        <v>75.599999999999994</v>
      </c>
      <c r="I73" s="22">
        <v>75.599999999999994</v>
      </c>
      <c r="J73" s="22">
        <v>75.599999999999994</v>
      </c>
      <c r="K73" s="22">
        <v>75.599999999999994</v>
      </c>
      <c r="L73" s="22">
        <v>75.599999999999994</v>
      </c>
      <c r="M73" s="22">
        <v>75.599999999999994</v>
      </c>
      <c r="N73" s="22">
        <v>75.599999999999994</v>
      </c>
      <c r="O73" s="22">
        <v>75.599999999999994</v>
      </c>
      <c r="P73" s="22"/>
      <c r="Q73" s="22"/>
      <c r="R73" s="22"/>
      <c r="S73" s="22"/>
      <c r="T73" s="22">
        <f t="shared" si="3"/>
        <v>151.19999999999993</v>
      </c>
      <c r="U73" s="1"/>
      <c r="V73" s="1"/>
      <c r="W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7"/>
    </row>
    <row r="74" spans="1:36" s="102" customFormat="1" ht="19.5" thickBot="1" x14ac:dyDescent="0.35">
      <c r="A74" s="102">
        <v>73</v>
      </c>
      <c r="B74" s="102" t="s">
        <v>91</v>
      </c>
      <c r="C74" s="102">
        <v>32</v>
      </c>
      <c r="D74" s="127">
        <f>E74/10</f>
        <v>35</v>
      </c>
      <c r="E74" s="128">
        <v>350</v>
      </c>
      <c r="F74" s="129">
        <v>10</v>
      </c>
      <c r="G74" s="130"/>
      <c r="H74" s="107">
        <v>35</v>
      </c>
      <c r="I74" s="107">
        <v>35</v>
      </c>
      <c r="J74" s="107">
        <v>35</v>
      </c>
      <c r="K74" s="107">
        <v>35</v>
      </c>
      <c r="L74" s="107">
        <v>35</v>
      </c>
      <c r="M74" s="107">
        <v>35</v>
      </c>
      <c r="N74" s="107">
        <v>35</v>
      </c>
      <c r="O74" s="107">
        <v>35</v>
      </c>
      <c r="P74" s="107">
        <v>35</v>
      </c>
      <c r="Q74" s="107">
        <v>35</v>
      </c>
      <c r="R74" s="107">
        <v>0</v>
      </c>
      <c r="S74" s="107"/>
      <c r="T74" s="107">
        <f t="shared" si="3"/>
        <v>0</v>
      </c>
      <c r="U74" s="108"/>
      <c r="V74" s="108"/>
      <c r="W74" s="108"/>
      <c r="X74" s="108"/>
      <c r="Y74" s="108"/>
      <c r="Z74" s="108"/>
      <c r="AA74" s="108"/>
      <c r="AB74" s="108"/>
      <c r="AC74" s="108"/>
      <c r="AD74" s="108"/>
      <c r="AE74" s="108"/>
      <c r="AF74" s="108"/>
      <c r="AG74" s="108"/>
      <c r="AH74" s="108"/>
      <c r="AI74" s="108"/>
      <c r="AJ74" s="109"/>
    </row>
    <row r="75" spans="1:36" s="102" customFormat="1" ht="19.5" thickBot="1" x14ac:dyDescent="0.35">
      <c r="A75" s="102">
        <v>74</v>
      </c>
      <c r="B75" s="102" t="s">
        <v>92</v>
      </c>
      <c r="C75" s="102">
        <v>33</v>
      </c>
      <c r="D75" s="127">
        <f t="shared" ref="D75:D81" si="6">E75/10</f>
        <v>35</v>
      </c>
      <c r="E75" s="128">
        <v>350</v>
      </c>
      <c r="F75" s="129">
        <v>10</v>
      </c>
      <c r="G75" s="130"/>
      <c r="H75" s="107">
        <v>35</v>
      </c>
      <c r="I75" s="107">
        <v>35</v>
      </c>
      <c r="J75" s="107">
        <v>35</v>
      </c>
      <c r="K75" s="107">
        <v>35</v>
      </c>
      <c r="L75" s="107">
        <v>35</v>
      </c>
      <c r="M75" s="107">
        <v>35</v>
      </c>
      <c r="N75" s="107">
        <v>35</v>
      </c>
      <c r="O75" s="107">
        <v>35</v>
      </c>
      <c r="P75" s="107">
        <v>35</v>
      </c>
      <c r="Q75" s="107">
        <v>35</v>
      </c>
      <c r="R75" s="107">
        <v>0</v>
      </c>
      <c r="S75" s="107"/>
      <c r="T75" s="107">
        <f t="shared" si="3"/>
        <v>0</v>
      </c>
      <c r="U75" s="108"/>
      <c r="V75" s="108"/>
      <c r="W75" s="108"/>
      <c r="X75" s="108"/>
      <c r="Y75" s="108"/>
      <c r="Z75" s="108"/>
      <c r="AA75" s="108"/>
      <c r="AB75" s="108"/>
      <c r="AC75" s="108"/>
      <c r="AD75" s="108"/>
      <c r="AE75" s="108"/>
      <c r="AF75" s="108"/>
      <c r="AG75" s="108"/>
      <c r="AH75" s="108"/>
      <c r="AI75" s="108"/>
      <c r="AJ75" s="109"/>
    </row>
    <row r="76" spans="1:36" ht="19.5" thickBot="1" x14ac:dyDescent="0.35">
      <c r="A76" s="12">
        <v>75</v>
      </c>
      <c r="B76" s="12" t="s">
        <v>93</v>
      </c>
      <c r="C76" s="12">
        <v>33</v>
      </c>
      <c r="D76" s="55">
        <f t="shared" si="6"/>
        <v>35</v>
      </c>
      <c r="E76" s="56">
        <v>350</v>
      </c>
      <c r="F76" s="57">
        <v>10</v>
      </c>
      <c r="G76" s="58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>
        <f t="shared" si="3"/>
        <v>350</v>
      </c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7"/>
    </row>
    <row r="77" spans="1:36" ht="19.5" thickBot="1" x14ac:dyDescent="0.35">
      <c r="A77" s="12">
        <v>76</v>
      </c>
      <c r="B77" s="12" t="s">
        <v>94</v>
      </c>
      <c r="C77" s="12">
        <v>35</v>
      </c>
      <c r="D77" s="55">
        <f t="shared" si="6"/>
        <v>35</v>
      </c>
      <c r="E77" s="56">
        <v>350</v>
      </c>
      <c r="F77" s="57">
        <v>10</v>
      </c>
      <c r="G77" s="58"/>
      <c r="H77" s="22">
        <v>35</v>
      </c>
      <c r="I77" s="22">
        <v>35</v>
      </c>
      <c r="J77" s="22">
        <v>35</v>
      </c>
      <c r="K77" s="22">
        <v>35</v>
      </c>
      <c r="L77" s="22">
        <v>35</v>
      </c>
      <c r="M77" s="22">
        <v>35</v>
      </c>
      <c r="N77" s="22"/>
      <c r="O77" s="22"/>
      <c r="P77" s="22"/>
      <c r="Q77" s="22"/>
      <c r="R77" s="22"/>
      <c r="S77" s="22"/>
      <c r="T77" s="22">
        <f t="shared" si="3"/>
        <v>140</v>
      </c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7"/>
    </row>
    <row r="78" spans="1:36" s="102" customFormat="1" ht="19.5" thickBot="1" x14ac:dyDescent="0.35">
      <c r="A78" s="102">
        <v>77</v>
      </c>
      <c r="B78" s="102" t="s">
        <v>95</v>
      </c>
      <c r="C78" s="102">
        <v>68</v>
      </c>
      <c r="D78" s="127">
        <f t="shared" si="6"/>
        <v>35</v>
      </c>
      <c r="E78" s="128">
        <v>350</v>
      </c>
      <c r="F78" s="129">
        <v>10</v>
      </c>
      <c r="G78" s="130"/>
      <c r="H78" s="107">
        <v>35</v>
      </c>
      <c r="I78" s="107">
        <v>35</v>
      </c>
      <c r="J78" s="107">
        <v>35</v>
      </c>
      <c r="K78" s="107">
        <v>35</v>
      </c>
      <c r="L78" s="107">
        <v>35</v>
      </c>
      <c r="M78" s="107">
        <v>35</v>
      </c>
      <c r="N78" s="107">
        <v>35</v>
      </c>
      <c r="O78" s="107">
        <v>35</v>
      </c>
      <c r="P78" s="107">
        <v>35</v>
      </c>
      <c r="Q78" s="107">
        <v>35</v>
      </c>
      <c r="R78" s="107"/>
      <c r="S78" s="107"/>
      <c r="T78" s="107">
        <f t="shared" si="3"/>
        <v>0</v>
      </c>
      <c r="U78" s="108"/>
      <c r="V78" s="108"/>
      <c r="W78" s="108"/>
      <c r="X78" s="108"/>
      <c r="Y78" s="108"/>
      <c r="Z78" s="108"/>
      <c r="AA78" s="108"/>
      <c r="AB78" s="108"/>
      <c r="AC78" s="108"/>
      <c r="AD78" s="108"/>
      <c r="AE78" s="108"/>
      <c r="AF78" s="108"/>
      <c r="AG78" s="108"/>
      <c r="AH78" s="108"/>
      <c r="AI78" s="108"/>
      <c r="AJ78" s="109"/>
    </row>
    <row r="79" spans="1:36" s="102" customFormat="1" ht="19.5" thickBot="1" x14ac:dyDescent="0.35">
      <c r="A79" s="102">
        <v>78</v>
      </c>
      <c r="B79" s="102" t="s">
        <v>96</v>
      </c>
      <c r="C79" s="102">
        <v>33</v>
      </c>
      <c r="D79" s="127">
        <f t="shared" si="6"/>
        <v>35</v>
      </c>
      <c r="E79" s="128">
        <v>350</v>
      </c>
      <c r="F79" s="129">
        <v>10</v>
      </c>
      <c r="G79" s="130"/>
      <c r="H79" s="107">
        <v>35</v>
      </c>
      <c r="I79" s="107">
        <v>35</v>
      </c>
      <c r="J79" s="107">
        <v>35</v>
      </c>
      <c r="K79" s="107">
        <v>35</v>
      </c>
      <c r="L79" s="107">
        <v>35</v>
      </c>
      <c r="M79" s="107">
        <v>35</v>
      </c>
      <c r="N79" s="107">
        <v>35</v>
      </c>
      <c r="O79" s="107">
        <v>35</v>
      </c>
      <c r="P79" s="107">
        <v>35</v>
      </c>
      <c r="Q79" s="107">
        <v>35</v>
      </c>
      <c r="R79" s="107">
        <v>0</v>
      </c>
      <c r="S79" s="107"/>
      <c r="T79" s="107">
        <f t="shared" si="3"/>
        <v>0</v>
      </c>
      <c r="U79" s="108"/>
      <c r="V79" s="108"/>
      <c r="W79" s="108"/>
      <c r="X79" s="108"/>
      <c r="Y79" s="108"/>
      <c r="Z79" s="108"/>
      <c r="AA79" s="108"/>
      <c r="AB79" s="108"/>
      <c r="AC79" s="108"/>
      <c r="AD79" s="108"/>
      <c r="AE79" s="108"/>
      <c r="AF79" s="108"/>
      <c r="AG79" s="108"/>
      <c r="AH79" s="108"/>
      <c r="AI79" s="108"/>
      <c r="AJ79" s="109"/>
    </row>
    <row r="80" spans="1:36" ht="19.5" thickBot="1" x14ac:dyDescent="0.35">
      <c r="A80" s="12">
        <v>79</v>
      </c>
      <c r="B80" s="12" t="s">
        <v>97</v>
      </c>
      <c r="C80" s="12">
        <v>33</v>
      </c>
      <c r="D80" s="55">
        <f t="shared" si="6"/>
        <v>35</v>
      </c>
      <c r="E80" s="56">
        <v>350</v>
      </c>
      <c r="F80" s="57">
        <v>10</v>
      </c>
      <c r="G80" s="58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>
        <f t="shared" si="3"/>
        <v>350</v>
      </c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7"/>
    </row>
    <row r="81" spans="1:37" ht="19.5" thickBot="1" x14ac:dyDescent="0.35">
      <c r="A81" s="12">
        <v>80</v>
      </c>
      <c r="B81" s="12" t="s">
        <v>98</v>
      </c>
      <c r="C81" s="12">
        <v>56</v>
      </c>
      <c r="D81" s="55">
        <f t="shared" si="6"/>
        <v>35</v>
      </c>
      <c r="E81" s="56">
        <v>350</v>
      </c>
      <c r="F81" s="57">
        <v>10</v>
      </c>
      <c r="G81" s="58"/>
      <c r="H81" s="22">
        <v>35</v>
      </c>
      <c r="I81" s="22">
        <v>35</v>
      </c>
      <c r="J81" s="22">
        <v>35</v>
      </c>
      <c r="K81" s="22">
        <v>35</v>
      </c>
      <c r="L81" s="22"/>
      <c r="M81" s="22"/>
      <c r="N81" s="22"/>
      <c r="O81" s="22"/>
      <c r="P81" s="22"/>
      <c r="Q81" s="22"/>
      <c r="R81" s="22"/>
      <c r="S81" s="22"/>
      <c r="T81" s="22">
        <f t="shared" si="3"/>
        <v>210</v>
      </c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7"/>
    </row>
    <row r="82" spans="1:37" x14ac:dyDescent="0.25">
      <c r="A82" s="74" t="s">
        <v>99</v>
      </c>
      <c r="B82" s="75"/>
      <c r="C82" s="12">
        <v>5389</v>
      </c>
      <c r="D82" s="59">
        <v>1066</v>
      </c>
      <c r="E82" s="60">
        <f>SUM(E5:E81)</f>
        <v>69339.5</v>
      </c>
      <c r="H82" s="22">
        <f t="shared" ref="H82:P82" si="7">SUM(H5:H81)</f>
        <v>5165.7291304347809</v>
      </c>
      <c r="I82" s="22">
        <f t="shared" si="7"/>
        <v>5100.1791304347817</v>
      </c>
      <c r="J82" s="22">
        <f t="shared" si="7"/>
        <v>4892.7799999999988</v>
      </c>
      <c r="K82" s="22">
        <f t="shared" si="7"/>
        <v>4732.829999999999</v>
      </c>
      <c r="L82" s="22">
        <f t="shared" si="7"/>
        <v>4537.7499999999991</v>
      </c>
      <c r="M82" s="22">
        <f t="shared" si="7"/>
        <v>4385.6899999999987</v>
      </c>
      <c r="N82" s="22">
        <f t="shared" si="7"/>
        <v>4210.5499999999984</v>
      </c>
      <c r="O82" s="22">
        <f t="shared" si="7"/>
        <v>3847.3399999999988</v>
      </c>
      <c r="P82" s="22">
        <f t="shared" si="7"/>
        <v>3286.2899999999991</v>
      </c>
      <c r="Q82" s="22">
        <f>SUM(Q5:Q81)</f>
        <v>2966.74</v>
      </c>
      <c r="R82" s="22">
        <f>SUM(R5:R81)</f>
        <v>388.44999999999987</v>
      </c>
      <c r="S82" s="22">
        <f>SUM(S5:S81)</f>
        <v>118.06</v>
      </c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7"/>
    </row>
    <row r="83" spans="1:37" x14ac:dyDescent="0.3">
      <c r="A83" s="61"/>
      <c r="B83" s="62" t="s">
        <v>100</v>
      </c>
      <c r="C83" s="63"/>
      <c r="D83" s="64"/>
      <c r="E83" s="65"/>
      <c r="F83" s="65"/>
      <c r="G83" s="66"/>
      <c r="H83" s="76">
        <f>SUM(H82:S82)</f>
        <v>43632.388260869549</v>
      </c>
      <c r="I83" s="76"/>
      <c r="J83" s="76"/>
      <c r="K83" s="76"/>
      <c r="L83" s="76"/>
      <c r="M83" s="76"/>
      <c r="N83" s="76"/>
      <c r="O83" s="76"/>
      <c r="P83" s="76"/>
      <c r="Q83" s="76"/>
      <c r="R83" s="76"/>
      <c r="S83" s="76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7"/>
    </row>
    <row r="84" spans="1:37" ht="30" customHeight="1" x14ac:dyDescent="0.25">
      <c r="A84" s="77" t="s">
        <v>101</v>
      </c>
      <c r="B84" s="78"/>
      <c r="C84" s="79">
        <f>E82-H83</f>
        <v>25707.111739130451</v>
      </c>
      <c r="D84" s="80"/>
      <c r="E84" s="80"/>
      <c r="F84" s="80"/>
      <c r="G84" s="80"/>
      <c r="H84" s="80"/>
      <c r="I84" s="80"/>
      <c r="J84" s="80"/>
      <c r="K84" s="80"/>
      <c r="L84" s="80"/>
      <c r="M84" s="80"/>
      <c r="N84" s="80"/>
      <c r="O84" s="80"/>
      <c r="P84" s="80"/>
      <c r="Q84" s="80"/>
      <c r="R84" s="80"/>
      <c r="S84" s="80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7"/>
    </row>
    <row r="85" spans="1:37" x14ac:dyDescent="0.25">
      <c r="A85" s="81" t="s">
        <v>102</v>
      </c>
      <c r="B85" s="82"/>
      <c r="C85" s="82"/>
      <c r="D85" s="82"/>
      <c r="E85" s="82"/>
      <c r="F85" s="82"/>
      <c r="G85" s="82"/>
      <c r="H85" s="82"/>
      <c r="I85" s="82"/>
      <c r="J85" s="82"/>
      <c r="K85" s="82"/>
      <c r="L85" s="82"/>
      <c r="M85" s="82"/>
      <c r="N85" s="82"/>
      <c r="O85" s="82"/>
      <c r="P85" s="82"/>
      <c r="Q85" s="82"/>
      <c r="R85" s="82"/>
      <c r="S85" s="82"/>
      <c r="T85" s="1">
        <v>41926.25</v>
      </c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7"/>
    </row>
    <row r="86" spans="1:37" x14ac:dyDescent="0.25">
      <c r="A86" s="83"/>
      <c r="B86" s="84"/>
      <c r="C86" s="84"/>
      <c r="D86" s="84"/>
      <c r="E86" s="84"/>
      <c r="F86" s="84"/>
      <c r="G86" s="84"/>
      <c r="H86" s="84"/>
      <c r="I86" s="84"/>
      <c r="J86" s="84"/>
      <c r="K86" s="84"/>
      <c r="L86" s="84"/>
      <c r="M86" s="84"/>
      <c r="N86" s="84"/>
      <c r="O86" s="84"/>
      <c r="P86" s="84"/>
      <c r="Q86" s="84"/>
      <c r="R86" s="84"/>
      <c r="S86" s="84"/>
      <c r="T86" s="67">
        <f>SUM(H5:S81)</f>
        <v>43632.388260869528</v>
      </c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7"/>
    </row>
    <row r="87" spans="1:37" x14ac:dyDescent="0.25">
      <c r="A87" s="85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6"/>
      <c r="O87" s="86"/>
      <c r="P87" s="86"/>
      <c r="Q87" s="86"/>
      <c r="R87" s="86"/>
      <c r="S87" s="86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7"/>
    </row>
    <row r="88" spans="1:37" x14ac:dyDescent="0.25">
      <c r="A88" s="87"/>
      <c r="B88" s="88"/>
      <c r="C88" s="88"/>
      <c r="D88" s="88"/>
      <c r="E88" s="88"/>
      <c r="F88" s="88"/>
      <c r="G88" s="88"/>
      <c r="H88" s="88"/>
      <c r="I88" s="88"/>
      <c r="J88" s="88"/>
      <c r="K88" s="88"/>
      <c r="L88" s="88"/>
      <c r="M88" s="88"/>
      <c r="N88" s="88"/>
      <c r="O88" s="88"/>
      <c r="P88" s="88"/>
      <c r="Q88" s="88"/>
      <c r="R88" s="88"/>
      <c r="S88" s="88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7"/>
    </row>
    <row r="89" spans="1:37" x14ac:dyDescent="0.25">
      <c r="A89" s="87"/>
      <c r="B89" s="88"/>
      <c r="C89" s="88"/>
      <c r="D89" s="88"/>
      <c r="E89" s="88"/>
      <c r="F89" s="88"/>
      <c r="G89" s="88"/>
      <c r="H89" s="88"/>
      <c r="I89" s="88"/>
      <c r="J89" s="88"/>
      <c r="K89" s="88"/>
      <c r="L89" s="88"/>
      <c r="M89" s="88"/>
      <c r="N89" s="88"/>
      <c r="O89" s="88"/>
      <c r="P89" s="88"/>
      <c r="Q89" s="88"/>
      <c r="R89" s="88"/>
      <c r="S89" s="88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7"/>
    </row>
    <row r="90" spans="1:37" x14ac:dyDescent="0.25">
      <c r="A90" s="87"/>
      <c r="B90" s="88"/>
      <c r="C90" s="88"/>
      <c r="D90" s="88"/>
      <c r="E90" s="88"/>
      <c r="F90" s="88"/>
      <c r="G90" s="88"/>
      <c r="H90" s="88"/>
      <c r="I90" s="88"/>
      <c r="J90" s="88"/>
      <c r="K90" s="88"/>
      <c r="L90" s="88"/>
      <c r="M90" s="88"/>
      <c r="N90" s="88"/>
      <c r="O90" s="88"/>
      <c r="P90" s="88"/>
      <c r="Q90" s="88"/>
      <c r="R90" s="88"/>
      <c r="S90" s="88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7"/>
    </row>
    <row r="91" spans="1:37" x14ac:dyDescent="0.25">
      <c r="A91" s="87"/>
      <c r="B91" s="88"/>
      <c r="C91" s="88"/>
      <c r="D91" s="88"/>
      <c r="E91" s="88"/>
      <c r="F91" s="88"/>
      <c r="G91" s="88"/>
      <c r="H91" s="88"/>
      <c r="I91" s="88"/>
      <c r="J91" s="88"/>
      <c r="K91" s="88"/>
      <c r="L91" s="88"/>
      <c r="M91" s="88"/>
      <c r="N91" s="88"/>
      <c r="O91" s="88"/>
      <c r="P91" s="88"/>
      <c r="Q91" s="88"/>
      <c r="R91" s="88"/>
      <c r="S91" s="88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7"/>
    </row>
    <row r="92" spans="1:37" x14ac:dyDescent="0.25">
      <c r="A92" s="87"/>
      <c r="B92" s="88"/>
      <c r="C92" s="88"/>
      <c r="D92" s="88"/>
      <c r="E92" s="88"/>
      <c r="F92" s="88"/>
      <c r="G92" s="88"/>
      <c r="H92" s="88"/>
      <c r="I92" s="88"/>
      <c r="J92" s="88"/>
      <c r="K92" s="88"/>
      <c r="L92" s="88"/>
      <c r="M92" s="88"/>
      <c r="N92" s="88"/>
      <c r="O92" s="88"/>
      <c r="P92" s="88"/>
      <c r="Q92" s="88"/>
      <c r="R92" s="88"/>
      <c r="S92" s="88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7"/>
    </row>
    <row r="93" spans="1:37" x14ac:dyDescent="0.25">
      <c r="A93" s="87"/>
      <c r="B93" s="88"/>
      <c r="C93" s="88"/>
      <c r="D93" s="88"/>
      <c r="E93" s="88"/>
      <c r="F93" s="88"/>
      <c r="G93" s="88"/>
      <c r="H93" s="88"/>
      <c r="I93" s="88"/>
      <c r="J93" s="88"/>
      <c r="K93" s="88"/>
      <c r="L93" s="88"/>
      <c r="M93" s="88"/>
      <c r="N93" s="88"/>
      <c r="O93" s="88"/>
      <c r="P93" s="88"/>
      <c r="Q93" s="88"/>
      <c r="R93" s="88"/>
      <c r="S93" s="88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7"/>
    </row>
    <row r="94" spans="1:37" x14ac:dyDescent="0.25">
      <c r="A94" s="87"/>
      <c r="B94" s="88"/>
      <c r="C94" s="88"/>
      <c r="D94" s="88"/>
      <c r="E94" s="88"/>
      <c r="F94" s="88"/>
      <c r="G94" s="88"/>
      <c r="H94" s="88"/>
      <c r="I94" s="88"/>
      <c r="J94" s="88"/>
      <c r="K94" s="88"/>
      <c r="L94" s="88"/>
      <c r="M94" s="88"/>
      <c r="N94" s="88"/>
      <c r="O94" s="88"/>
      <c r="P94" s="88"/>
      <c r="Q94" s="88"/>
      <c r="R94" s="88"/>
      <c r="S94" s="88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7"/>
    </row>
    <row r="95" spans="1:37" x14ac:dyDescent="0.25">
      <c r="A95" s="87"/>
      <c r="B95" s="88"/>
      <c r="C95" s="88"/>
      <c r="D95" s="88"/>
      <c r="E95" s="88"/>
      <c r="F95" s="88"/>
      <c r="G95" s="88"/>
      <c r="H95" s="88"/>
      <c r="I95" s="88"/>
      <c r="J95" s="88"/>
      <c r="K95" s="88"/>
      <c r="L95" s="88"/>
      <c r="M95" s="88"/>
      <c r="N95" s="88"/>
      <c r="O95" s="88"/>
      <c r="P95" s="88"/>
      <c r="Q95" s="88"/>
      <c r="R95" s="88"/>
      <c r="S95" s="88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7"/>
    </row>
    <row r="96" spans="1:37" x14ac:dyDescent="0.25">
      <c r="A96" s="87"/>
      <c r="B96" s="88"/>
      <c r="C96" s="88"/>
      <c r="D96" s="88"/>
      <c r="E96" s="88"/>
      <c r="F96" s="88"/>
      <c r="G96" s="88"/>
      <c r="H96" s="88"/>
      <c r="I96" s="88"/>
      <c r="J96" s="88"/>
      <c r="K96" s="88"/>
      <c r="L96" s="88"/>
      <c r="M96" s="88"/>
      <c r="N96" s="88"/>
      <c r="O96" s="88"/>
      <c r="P96" s="88"/>
      <c r="Q96" s="88"/>
      <c r="R96" s="88"/>
      <c r="S96" s="88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7"/>
    </row>
    <row r="97" spans="1:37" x14ac:dyDescent="0.25">
      <c r="A97" s="87"/>
      <c r="B97" s="88"/>
      <c r="C97" s="88"/>
      <c r="D97" s="88"/>
      <c r="E97" s="88"/>
      <c r="F97" s="88"/>
      <c r="G97" s="88"/>
      <c r="H97" s="88"/>
      <c r="I97" s="88"/>
      <c r="J97" s="88"/>
      <c r="K97" s="88"/>
      <c r="L97" s="88"/>
      <c r="M97" s="88"/>
      <c r="N97" s="88"/>
      <c r="O97" s="88"/>
      <c r="P97" s="88"/>
      <c r="Q97" s="88"/>
      <c r="R97" s="88"/>
      <c r="S97" s="88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7"/>
    </row>
    <row r="98" spans="1:37" x14ac:dyDescent="0.25">
      <c r="A98" s="87"/>
      <c r="B98" s="88"/>
      <c r="C98" s="88"/>
      <c r="D98" s="88"/>
      <c r="E98" s="88"/>
      <c r="F98" s="88"/>
      <c r="G98" s="88"/>
      <c r="H98" s="88"/>
      <c r="I98" s="88"/>
      <c r="J98" s="88"/>
      <c r="K98" s="88"/>
      <c r="L98" s="88"/>
      <c r="M98" s="88"/>
      <c r="N98" s="88"/>
      <c r="O98" s="88"/>
      <c r="P98" s="88"/>
      <c r="Q98" s="88"/>
      <c r="R98" s="88"/>
      <c r="S98" s="88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7"/>
    </row>
    <row r="99" spans="1:37" x14ac:dyDescent="0.25">
      <c r="A99" s="1"/>
      <c r="B99" s="1"/>
      <c r="C99" s="1"/>
      <c r="D99" s="67"/>
      <c r="E99" s="68"/>
      <c r="F99" s="68"/>
      <c r="G99" s="69"/>
      <c r="H99" s="67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7"/>
    </row>
    <row r="100" spans="1:37" x14ac:dyDescent="0.25">
      <c r="A100" s="1"/>
      <c r="B100" s="1"/>
      <c r="C100" s="1"/>
      <c r="D100" s="67"/>
      <c r="E100" s="68"/>
      <c r="F100" s="68"/>
      <c r="G100" s="69"/>
      <c r="H100" s="67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7"/>
    </row>
    <row r="101" spans="1:37" x14ac:dyDescent="0.25">
      <c r="A101" s="1"/>
      <c r="B101" s="1"/>
      <c r="C101" s="1"/>
      <c r="D101" s="67"/>
      <c r="E101" s="68"/>
      <c r="F101" s="68"/>
      <c r="G101" s="69"/>
      <c r="H101" s="67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7"/>
    </row>
    <row r="102" spans="1:37" x14ac:dyDescent="0.25">
      <c r="A102" s="1"/>
      <c r="B102" s="1"/>
      <c r="C102" s="1"/>
      <c r="D102" s="67"/>
      <c r="E102" s="68"/>
      <c r="F102" s="68"/>
      <c r="G102" s="69"/>
      <c r="H102" s="67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7"/>
    </row>
    <row r="103" spans="1:37" x14ac:dyDescent="0.25">
      <c r="A103" s="1"/>
      <c r="B103" s="1"/>
      <c r="C103" s="1"/>
      <c r="D103" s="67"/>
      <c r="E103" s="68"/>
      <c r="F103" s="68"/>
      <c r="G103" s="69"/>
      <c r="H103" s="67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7"/>
    </row>
    <row r="104" spans="1:37" x14ac:dyDescent="0.25">
      <c r="A104" s="1"/>
      <c r="B104" s="1"/>
      <c r="C104" s="1"/>
      <c r="D104" s="67"/>
      <c r="E104" s="68"/>
      <c r="F104" s="68"/>
      <c r="G104" s="69"/>
      <c r="H104" s="67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7"/>
    </row>
    <row r="105" spans="1:37" x14ac:dyDescent="0.25">
      <c r="A105" s="1"/>
      <c r="B105" s="1"/>
      <c r="C105" s="1"/>
      <c r="D105" s="67"/>
      <c r="E105" s="68"/>
      <c r="F105" s="68"/>
      <c r="G105" s="69"/>
      <c r="H105" s="67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7"/>
    </row>
    <row r="106" spans="1:37" x14ac:dyDescent="0.25">
      <c r="A106" s="1"/>
      <c r="B106" s="1"/>
      <c r="C106" s="1"/>
      <c r="D106" s="67"/>
      <c r="E106" s="68"/>
      <c r="F106" s="68"/>
      <c r="G106" s="69"/>
      <c r="H106" s="67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7"/>
    </row>
    <row r="107" spans="1:37" x14ac:dyDescent="0.25">
      <c r="A107" s="1"/>
      <c r="B107" s="1"/>
      <c r="C107" s="1"/>
      <c r="D107" s="67"/>
      <c r="E107" s="68"/>
      <c r="F107" s="68"/>
      <c r="G107" s="69"/>
      <c r="H107" s="67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7"/>
    </row>
    <row r="108" spans="1:37" x14ac:dyDescent="0.25">
      <c r="A108" s="1"/>
      <c r="B108" s="1"/>
      <c r="C108" s="1"/>
      <c r="D108" s="67"/>
      <c r="E108" s="68"/>
      <c r="F108" s="68"/>
      <c r="G108" s="69"/>
      <c r="H108" s="67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7"/>
    </row>
    <row r="109" spans="1:37" x14ac:dyDescent="0.25">
      <c r="A109" s="1"/>
      <c r="B109" s="1"/>
      <c r="C109" s="1"/>
      <c r="D109" s="67"/>
      <c r="E109" s="68"/>
      <c r="F109" s="68"/>
      <c r="G109" s="69"/>
      <c r="H109" s="67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7"/>
    </row>
    <row r="110" spans="1:37" x14ac:dyDescent="0.25">
      <c r="A110" s="1"/>
      <c r="B110" s="1"/>
      <c r="C110" s="1"/>
      <c r="D110" s="67"/>
      <c r="E110" s="68"/>
      <c r="F110" s="68"/>
      <c r="G110" s="69"/>
      <c r="H110" s="67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7"/>
    </row>
    <row r="111" spans="1:37" x14ac:dyDescent="0.25">
      <c r="A111" s="1"/>
      <c r="B111" s="1"/>
      <c r="C111" s="1"/>
      <c r="D111" s="67"/>
      <c r="E111" s="68"/>
      <c r="F111" s="68"/>
      <c r="G111" s="69"/>
      <c r="H111" s="67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7"/>
    </row>
    <row r="112" spans="1:37" x14ac:dyDescent="0.25">
      <c r="A112" s="1"/>
      <c r="B112" s="1"/>
      <c r="C112" s="1"/>
      <c r="D112" s="67"/>
      <c r="E112" s="68"/>
      <c r="F112" s="68"/>
      <c r="G112" s="69"/>
      <c r="H112" s="67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7"/>
    </row>
    <row r="113" spans="1:20" x14ac:dyDescent="0.25">
      <c r="A113" s="1"/>
      <c r="B113" s="1"/>
      <c r="C113" s="1"/>
      <c r="D113" s="67"/>
      <c r="E113" s="68"/>
      <c r="F113" s="68"/>
      <c r="G113" s="69"/>
      <c r="H113" s="67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7"/>
    </row>
    <row r="114" spans="1:20" x14ac:dyDescent="0.25">
      <c r="A114" s="1"/>
      <c r="B114" s="1"/>
      <c r="C114" s="1"/>
      <c r="D114" s="67"/>
      <c r="E114" s="68"/>
      <c r="F114" s="68"/>
      <c r="G114" s="69"/>
      <c r="H114" s="67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7"/>
    </row>
    <row r="115" spans="1:20" x14ac:dyDescent="0.25">
      <c r="A115" s="1"/>
      <c r="B115" s="1"/>
      <c r="C115" s="1"/>
      <c r="D115" s="67"/>
      <c r="E115" s="68"/>
      <c r="F115" s="68"/>
      <c r="G115" s="69"/>
      <c r="H115" s="67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7"/>
    </row>
    <row r="116" spans="1:20" x14ac:dyDescent="0.25">
      <c r="A116" s="70"/>
      <c r="B116" s="70"/>
      <c r="C116" s="70"/>
      <c r="D116" s="71"/>
      <c r="E116" s="72"/>
      <c r="F116" s="72"/>
      <c r="G116" s="73"/>
      <c r="H116" s="71"/>
      <c r="I116" s="70"/>
      <c r="J116" s="70"/>
      <c r="K116" s="70"/>
      <c r="L116" s="70"/>
      <c r="M116" s="70"/>
      <c r="N116" s="70"/>
      <c r="O116" s="70"/>
      <c r="P116" s="70"/>
      <c r="Q116" s="70"/>
      <c r="R116" s="70"/>
      <c r="S116" s="70"/>
    </row>
  </sheetData>
  <mergeCells count="12">
    <mergeCell ref="A87:S98"/>
    <mergeCell ref="A1:S1"/>
    <mergeCell ref="A2:T2"/>
    <mergeCell ref="A3:G3"/>
    <mergeCell ref="H3:K3"/>
    <mergeCell ref="L3:Q3"/>
    <mergeCell ref="S3:AW3"/>
    <mergeCell ref="A82:B82"/>
    <mergeCell ref="H83:S83"/>
    <mergeCell ref="A84:B84"/>
    <mergeCell ref="C84:S84"/>
    <mergeCell ref="A85:S86"/>
  </mergeCells>
  <pageMargins left="0.25" right="0.25" top="0.75" bottom="0.75" header="0.3" footer="0.3"/>
  <pageSetup scale="51" orientation="landscape" r:id="rId1"/>
  <rowBreaks count="3" manualBreakCount="3">
    <brk id="41" max="19" man="1"/>
    <brk id="84" max="19" man="1"/>
    <brk id="86" max="18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2024-08-27T06:59:00Z</dcterms:created>
  <dcterms:modified xsi:type="dcterms:W3CDTF">2024-09-06T12:45:23Z</dcterms:modified>
</cp:coreProperties>
</file>